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rofimova\Desktop\"/>
    </mc:Choice>
  </mc:AlternateContent>
  <bookViews>
    <workbookView xWindow="0" yWindow="0" windowWidth="24000" windowHeight="9735"/>
  </bookViews>
  <sheets>
    <sheet name="Таблица" sheetId="4" r:id="rId1"/>
  </sheets>
  <definedNames>
    <definedName name="_GoBack" localSheetId="0">#REF!</definedName>
    <definedName name="_Hlk27739920" localSheetId="0">#REF!</definedName>
  </definedNames>
  <calcPr calcId="152511"/>
</workbook>
</file>

<file path=xl/calcChain.xml><?xml version="1.0" encoding="utf-8"?>
<calcChain xmlns="http://schemas.openxmlformats.org/spreadsheetml/2006/main">
  <c r="D61" i="4" l="1"/>
  <c r="D21" i="4" l="1"/>
  <c r="K28" i="4" l="1"/>
  <c r="P28" i="4" l="1"/>
  <c r="O28" i="4"/>
  <c r="R61" i="4" l="1"/>
  <c r="R43" i="4"/>
  <c r="R41" i="4" s="1"/>
  <c r="R28" i="4"/>
  <c r="R21" i="4"/>
  <c r="R19" i="4" s="1"/>
  <c r="R14" i="4"/>
  <c r="R12" i="4" s="1"/>
  <c r="R7" i="4"/>
  <c r="R5" i="4" s="1"/>
  <c r="Q61" i="4"/>
  <c r="Q43" i="4"/>
  <c r="Q41" i="4" s="1"/>
  <c r="Q28" i="4"/>
  <c r="Q21" i="4"/>
  <c r="Q19" i="4" s="1"/>
  <c r="Q14" i="4"/>
  <c r="Q12" i="4" s="1"/>
  <c r="Q7" i="4"/>
  <c r="Q5" i="4" s="1"/>
  <c r="P61" i="4"/>
  <c r="P43" i="4"/>
  <c r="P41" i="4" s="1"/>
  <c r="P21" i="4"/>
  <c r="P19" i="4" s="1"/>
  <c r="P14" i="4"/>
  <c r="P12" i="4" s="1"/>
  <c r="P7" i="4"/>
  <c r="P5" i="4" s="1"/>
  <c r="O61" i="4"/>
  <c r="O43" i="4"/>
  <c r="O41" i="4" s="1"/>
  <c r="O21" i="4"/>
  <c r="O19" i="4" s="1"/>
  <c r="O14" i="4"/>
  <c r="O12" i="4" s="1"/>
  <c r="O7" i="4"/>
  <c r="O5" i="4" s="1"/>
  <c r="N61" i="4"/>
  <c r="N43" i="4"/>
  <c r="N41" i="4" s="1"/>
  <c r="N28" i="4"/>
  <c r="N21" i="4"/>
  <c r="N19" i="4" s="1"/>
  <c r="N14" i="4"/>
  <c r="N12" i="4" s="1"/>
  <c r="N7" i="4"/>
  <c r="N5" i="4" s="1"/>
  <c r="M61" i="4"/>
  <c r="M43" i="4"/>
  <c r="M41" i="4" s="1"/>
  <c r="M28" i="4"/>
  <c r="M21" i="4"/>
  <c r="M19" i="4" s="1"/>
  <c r="M14" i="4"/>
  <c r="M12" i="4" s="1"/>
  <c r="M7" i="4"/>
  <c r="M5" i="4" s="1"/>
  <c r="L61" i="4"/>
  <c r="L43" i="4"/>
  <c r="L41" i="4" s="1"/>
  <c r="L28" i="4"/>
  <c r="L21" i="4"/>
  <c r="L19" i="4" s="1"/>
  <c r="L14" i="4"/>
  <c r="L12" i="4" s="1"/>
  <c r="L7" i="4"/>
  <c r="L5" i="4" s="1"/>
  <c r="K61" i="4"/>
  <c r="K43" i="4"/>
  <c r="K41" i="4" s="1"/>
  <c r="K21" i="4"/>
  <c r="K19" i="4" s="1"/>
  <c r="K14" i="4"/>
  <c r="K12" i="4" s="1"/>
  <c r="K7" i="4"/>
  <c r="K5" i="4" s="1"/>
  <c r="J61" i="4"/>
  <c r="J43" i="4"/>
  <c r="J41" i="4" s="1"/>
  <c r="J28" i="4"/>
  <c r="J21" i="4"/>
  <c r="J19" i="4" s="1"/>
  <c r="J14" i="4"/>
  <c r="J12" i="4" s="1"/>
  <c r="J7" i="4"/>
  <c r="J5" i="4" s="1"/>
  <c r="E43" i="4" l="1"/>
  <c r="F43" i="4"/>
  <c r="G43" i="4"/>
  <c r="H43" i="4"/>
  <c r="I43" i="4"/>
  <c r="D43" i="4"/>
  <c r="D14" i="4"/>
  <c r="D7" i="4"/>
  <c r="D5" i="4" s="1"/>
  <c r="D28" i="4" l="1"/>
  <c r="D12" i="4"/>
  <c r="H61" i="4" l="1"/>
  <c r="H41" i="4"/>
  <c r="E28" i="4"/>
  <c r="F28" i="4"/>
  <c r="G28" i="4"/>
  <c r="H28" i="4"/>
  <c r="I28" i="4"/>
  <c r="H21" i="4"/>
  <c r="H19" i="4" s="1"/>
  <c r="E21" i="4"/>
  <c r="E19" i="4" s="1"/>
  <c r="F21" i="4"/>
  <c r="F19" i="4" s="1"/>
  <c r="G21" i="4"/>
  <c r="G19" i="4" s="1"/>
  <c r="I21" i="4"/>
  <c r="I19" i="4" s="1"/>
  <c r="E14" i="4"/>
  <c r="E12" i="4" s="1"/>
  <c r="F14" i="4"/>
  <c r="F12" i="4" s="1"/>
  <c r="G14" i="4"/>
  <c r="G12" i="4" s="1"/>
  <c r="H14" i="4"/>
  <c r="H12" i="4" s="1"/>
  <c r="I14" i="4"/>
  <c r="I12" i="4" s="1"/>
  <c r="E7" i="4"/>
  <c r="E5" i="4" s="1"/>
  <c r="F7" i="4"/>
  <c r="F5" i="4" s="1"/>
  <c r="G7" i="4"/>
  <c r="G5" i="4" s="1"/>
  <c r="H7" i="4"/>
  <c r="H5" i="4" s="1"/>
  <c r="I7" i="4"/>
  <c r="I5" i="4" s="1"/>
  <c r="S6" i="4" l="1"/>
  <c r="S8" i="4" l="1"/>
  <c r="S9" i="4"/>
  <c r="S10" i="4"/>
  <c r="S11" i="4"/>
  <c r="S13" i="4"/>
  <c r="S15" i="4"/>
  <c r="S16" i="4"/>
  <c r="S17" i="4"/>
  <c r="S18" i="4"/>
  <c r="S20" i="4"/>
  <c r="S22" i="4"/>
  <c r="S23" i="4"/>
  <c r="S24" i="4"/>
  <c r="S26" i="4"/>
  <c r="S27" i="4"/>
  <c r="S29" i="4"/>
  <c r="S30" i="4"/>
  <c r="S32" i="4"/>
  <c r="S33" i="4"/>
  <c r="S34" i="4"/>
  <c r="S35" i="4"/>
  <c r="S36" i="4"/>
  <c r="S37" i="4"/>
  <c r="S38" i="4"/>
  <c r="S39" i="4"/>
  <c r="S42" i="4"/>
  <c r="S44" i="4"/>
  <c r="S45" i="4"/>
  <c r="S46" i="4"/>
  <c r="S47" i="4"/>
  <c r="S49" i="4"/>
  <c r="S50" i="4"/>
  <c r="S52" i="4"/>
  <c r="S53" i="4"/>
  <c r="S54" i="4"/>
  <c r="S55" i="4"/>
  <c r="S56" i="4"/>
  <c r="S57" i="4"/>
  <c r="S58" i="4"/>
  <c r="S62" i="4"/>
  <c r="S63" i="4"/>
  <c r="S64" i="4"/>
  <c r="S65" i="4"/>
  <c r="S66" i="4"/>
  <c r="D41" i="4" l="1"/>
  <c r="E41" i="4"/>
  <c r="F41" i="4"/>
  <c r="G41" i="4"/>
  <c r="I41" i="4"/>
  <c r="S7" i="4" l="1"/>
  <c r="S21" i="4"/>
  <c r="S43" i="4"/>
  <c r="S14" i="4"/>
  <c r="S41" i="4"/>
  <c r="E61" i="4"/>
  <c r="F61" i="4"/>
  <c r="G61" i="4"/>
  <c r="I61" i="4"/>
  <c r="D19" i="4"/>
  <c r="S19" i="4" s="1"/>
  <c r="S12" i="4" l="1"/>
  <c r="S28" i="4"/>
  <c r="S5" i="4"/>
  <c r="S61" i="4"/>
</calcChain>
</file>

<file path=xl/comments1.xml><?xml version="1.0" encoding="utf-8"?>
<comments xmlns="http://schemas.openxmlformats.org/spreadsheetml/2006/main">
  <authors>
    <author>Трофимова Лилия Александровна</author>
  </authors>
  <commentList>
    <comment ref="H30" authorId="0" shapeId="0">
      <text>
        <r>
          <rPr>
            <b/>
            <sz val="9"/>
            <color indexed="81"/>
            <rFont val="Tahoma"/>
            <family val="2"/>
            <charset val="204"/>
          </rPr>
          <t>Трофимова Лилия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В 2022 году было указано количество коллекций 175, а не БД.
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  <charset val="204"/>
          </rPr>
          <t>Трофимова Лилия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Общая площадь библиотеки изменилась за счет того, что забрали зал худ. литературы и конференц. зал. </t>
        </r>
      </text>
    </comment>
    <comment ref="L56" authorId="0" shapeId="0">
      <text>
        <r>
          <rPr>
            <b/>
            <sz val="9"/>
            <color indexed="81"/>
            <rFont val="Tahoma"/>
            <charset val="1"/>
          </rPr>
          <t>Трофимова Лилия Александровна:</t>
        </r>
        <r>
          <rPr>
            <sz val="9"/>
            <color indexed="81"/>
            <rFont val="Tahoma"/>
            <charset val="1"/>
          </rPr>
          <t xml:space="preserve">
В связи с сокращением книжного фонда, уменьшилась площадь.</t>
        </r>
      </text>
    </comment>
    <comment ref="Q56" authorId="0" shapeId="0">
      <text>
        <r>
          <rPr>
            <b/>
            <sz val="9"/>
            <color indexed="81"/>
            <rFont val="Tahoma"/>
            <charset val="1"/>
          </rPr>
          <t>Трофимова Лилия Александровна:</t>
        </r>
        <r>
          <rPr>
            <sz val="9"/>
            <color indexed="81"/>
            <rFont val="Tahoma"/>
            <charset val="1"/>
          </rPr>
          <t xml:space="preserve">
Забрали помещение электронного зала под аудиторию.</t>
        </r>
      </text>
    </comment>
  </commentList>
</comments>
</file>

<file path=xl/sharedStrings.xml><?xml version="1.0" encoding="utf-8"?>
<sst xmlns="http://schemas.openxmlformats.org/spreadsheetml/2006/main" count="186" uniqueCount="135">
  <si>
    <t>ИТОГО</t>
  </si>
  <si>
    <t>1.1</t>
  </si>
  <si>
    <t xml:space="preserve">Документов на физических носителях </t>
  </si>
  <si>
    <t>1.2</t>
  </si>
  <si>
    <t>- на съёмных носителях</t>
  </si>
  <si>
    <t>- сетевых локальных и инсталлированных</t>
  </si>
  <si>
    <t>- сетевых удаленных</t>
  </si>
  <si>
    <t>2.</t>
  </si>
  <si>
    <t>2.1</t>
  </si>
  <si>
    <t>2.2</t>
  </si>
  <si>
    <t>3.</t>
  </si>
  <si>
    <t>3.1</t>
  </si>
  <si>
    <t>3.2</t>
  </si>
  <si>
    <t xml:space="preserve">- сетевых локальных и инсталлированных </t>
  </si>
  <si>
    <t>Электронные ресурсы (базы данных)</t>
  </si>
  <si>
    <t>4.</t>
  </si>
  <si>
    <t>5.</t>
  </si>
  <si>
    <t>6.</t>
  </si>
  <si>
    <t>7.</t>
  </si>
  <si>
    <t>7.1</t>
  </si>
  <si>
    <t>студенты</t>
  </si>
  <si>
    <t>8.</t>
  </si>
  <si>
    <t>9.</t>
  </si>
  <si>
    <t>Запросы пользователей</t>
  </si>
  <si>
    <t>11.</t>
  </si>
  <si>
    <t>12.</t>
  </si>
  <si>
    <t>13.</t>
  </si>
  <si>
    <t>14.</t>
  </si>
  <si>
    <t>Материально-техническая база</t>
  </si>
  <si>
    <t>16.</t>
  </si>
  <si>
    <t>17.</t>
  </si>
  <si>
    <t>18.</t>
  </si>
  <si>
    <t>Наименование используемой АБИС</t>
  </si>
  <si>
    <t>Персонал</t>
  </si>
  <si>
    <t>19.</t>
  </si>
  <si>
    <t xml:space="preserve">Среднее </t>
  </si>
  <si>
    <t>20.</t>
  </si>
  <si>
    <t>Число подписчиков на онлайн-площадках</t>
  </si>
  <si>
    <t>10.</t>
  </si>
  <si>
    <t>Количество посещений онлайн-мероприятий</t>
  </si>
  <si>
    <t>14.1</t>
  </si>
  <si>
    <t>14.2</t>
  </si>
  <si>
    <t>21.</t>
  </si>
  <si>
    <t>22.</t>
  </si>
  <si>
    <t>22.1</t>
  </si>
  <si>
    <t>22.2</t>
  </si>
  <si>
    <t>22.3</t>
  </si>
  <si>
    <t>№</t>
  </si>
  <si>
    <t>экз</t>
  </si>
  <si>
    <t>Документов на физических носителях</t>
  </si>
  <si>
    <t>- патентов</t>
  </si>
  <si>
    <t>назв</t>
  </si>
  <si>
    <t>к сетевым локальным и инсталлированным ресурсам</t>
  </si>
  <si>
    <t>Пользователи и посещения</t>
  </si>
  <si>
    <t>Число читателей библиотеки (зарегистрированных пользователей), всего в том числе</t>
  </si>
  <si>
    <t>пользователь</t>
  </si>
  <si>
    <t>Количество посещений библиотеки (физические)</t>
  </si>
  <si>
    <t>посещение</t>
  </si>
  <si>
    <t>Количество обращений к библиотечному веб-сайту</t>
  </si>
  <si>
    <t>сессия</t>
  </si>
  <si>
    <t>Количество онлайн-площадок, используемых библиотекой</t>
  </si>
  <si>
    <t>название</t>
  </si>
  <si>
    <t>Количество выданных/выгруженных документов, всего в том числе:</t>
  </si>
  <si>
    <t>экземпляр</t>
  </si>
  <si>
    <t>Проведение библиотечных мероприятий</t>
  </si>
  <si>
    <t>мероприятие</t>
  </si>
  <si>
    <t>выставка</t>
  </si>
  <si>
    <t>Общая площадь библиотеки</t>
  </si>
  <si>
    <t>кв. метры</t>
  </si>
  <si>
    <t>Количество мест для пользователей</t>
  </si>
  <si>
    <t>место</t>
  </si>
  <si>
    <t>Библиотечный штат на конец отчётного периода (всего) в том числе:</t>
  </si>
  <si>
    <t>штатная единица</t>
  </si>
  <si>
    <t xml:space="preserve">Наименование показателей </t>
  </si>
  <si>
    <t xml:space="preserve">Ед. изм.
</t>
  </si>
  <si>
    <t xml:space="preserve">Фонд документов </t>
  </si>
  <si>
    <t>1</t>
  </si>
  <si>
    <r>
      <rPr>
        <b/>
        <sz val="12"/>
        <color theme="1"/>
        <rFont val="Times New Roman"/>
        <family val="1"/>
        <charset val="204"/>
      </rPr>
      <t xml:space="preserve">Состоит документов на конец отчетного периода </t>
    </r>
    <r>
      <rPr>
        <b/>
        <sz val="12"/>
        <color theme="1"/>
        <rFont val="Times New Roman"/>
        <family val="1"/>
        <charset val="204"/>
      </rPr>
      <t>(всего) в том числе:</t>
    </r>
  </si>
  <si>
    <t xml:space="preserve">Электронных документов, (всего) в том числе: </t>
  </si>
  <si>
    <t xml:space="preserve"> - патентов</t>
  </si>
  <si>
    <r>
      <rPr>
        <b/>
        <sz val="12"/>
        <color theme="1"/>
        <rFont val="Times New Roman"/>
        <family val="1"/>
        <charset val="204"/>
      </rPr>
      <t xml:space="preserve">Поступило </t>
    </r>
    <r>
      <rPr>
        <b/>
        <sz val="12"/>
        <color theme="1"/>
        <rFont val="Times New Roman"/>
        <family val="1"/>
        <charset val="204"/>
      </rPr>
      <t>документов за отчетный период, (всего) в том числе:</t>
    </r>
  </si>
  <si>
    <t>Электронных документов, (всего)   в том числе:</t>
  </si>
  <si>
    <t xml:space="preserve">Электронных документов, (всего) в том числе:   </t>
  </si>
  <si>
    <t xml:space="preserve">Количество записей в электронном каталоге </t>
  </si>
  <si>
    <t xml:space="preserve">Количество документов (цифровых объектов) в электронной библиотеке  </t>
  </si>
  <si>
    <t xml:space="preserve">Количество электронных ресурсов (баз данных), к которым организован доступ в течение отчетного периода, всего в том числе: </t>
  </si>
  <si>
    <t>к сетевым удаленным  ресурсам</t>
  </si>
  <si>
    <t xml:space="preserve">Количество удаленных пользователей </t>
  </si>
  <si>
    <t xml:space="preserve">Электронных документов, всего в том числе: </t>
  </si>
  <si>
    <t xml:space="preserve">Количество мероприятий по обучению пользователей, проведенных библиотекой </t>
  </si>
  <si>
    <t xml:space="preserve">Количество выставок, организованных библиотекой </t>
  </si>
  <si>
    <t xml:space="preserve">Количество культурно-просветительских мероприятий,  организованных библиотекой </t>
  </si>
  <si>
    <t xml:space="preserve"> - высшее библиотечное образование</t>
  </si>
  <si>
    <t xml:space="preserve"> - среднее специальное библиотечное образование</t>
  </si>
  <si>
    <t>Среднее специальное образование (всего)</t>
  </si>
  <si>
    <t>Количество выданных:</t>
  </si>
  <si>
    <t xml:space="preserve"> - справок</t>
  </si>
  <si>
    <t xml:space="preserve"> - консультаций </t>
  </si>
  <si>
    <t>Справка</t>
  </si>
  <si>
    <t>Консультация</t>
  </si>
  <si>
    <t xml:space="preserve"> - автоматизированных рабочих мест</t>
  </si>
  <si>
    <t>Высшее образование (всего)</t>
  </si>
  <si>
    <t>Таблица статистических показателей деятельности библиотек вузов г. Новосибирска за 2023 год</t>
  </si>
  <si>
    <t>НБ НГТУ</t>
  </si>
  <si>
    <t>Библиотека НГПУ</t>
  </si>
  <si>
    <t>НБ НГУ</t>
  </si>
  <si>
    <t>НТБ СГУПС</t>
  </si>
  <si>
    <t>Библиотека НГАСУ</t>
  </si>
  <si>
    <t>Библиотека НГМУ</t>
  </si>
  <si>
    <t>НБ НГАУ</t>
  </si>
  <si>
    <t>ИБЦ СибУПК</t>
  </si>
  <si>
    <t>НТБ СибГУТИ</t>
  </si>
  <si>
    <t>НТБ СГУВТ</t>
  </si>
  <si>
    <t>НБ НГУЭУ</t>
  </si>
  <si>
    <t>НТБ НГУАДИ</t>
  </si>
  <si>
    <t>НТБ СГУГиТ</t>
  </si>
  <si>
    <t>Библиотека НГК</t>
  </si>
  <si>
    <t>ИРЦ СибИУ РАНХиГС</t>
  </si>
  <si>
    <t>В.Н. Удотова</t>
  </si>
  <si>
    <t>Председатель методобъединения библиотек высших учебных заведений г. Новосибирска, директор НБ НГТУ</t>
  </si>
  <si>
    <t>МАРК SQL</t>
  </si>
  <si>
    <t>АИБС МегаПро</t>
  </si>
  <si>
    <t>ИРБИС 64+</t>
  </si>
  <si>
    <t>KOHA</t>
  </si>
  <si>
    <t>MARK-SQL 1.15</t>
  </si>
  <si>
    <t>ИРБИС 64</t>
  </si>
  <si>
    <t>MARK-SQL</t>
  </si>
  <si>
    <t>ИРБИС64+</t>
  </si>
  <si>
    <t>Марк , МегаПро</t>
  </si>
  <si>
    <t>MarcSQL 1.24</t>
  </si>
  <si>
    <t>Ирбис64</t>
  </si>
  <si>
    <t>Mark-SGL</t>
  </si>
  <si>
    <t>Руслан-Нео</t>
  </si>
  <si>
    <t>Koha</t>
  </si>
  <si>
    <r>
      <t>Выбыло</t>
    </r>
    <r>
      <rPr>
        <b/>
        <sz val="12"/>
        <color theme="1"/>
        <rFont val="Times New Roman"/>
        <family val="1"/>
        <charset val="204"/>
      </rPr>
      <t xml:space="preserve"> документов за отчётный период, всего в  том числе: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</si>
</sst>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0"/>
      <name val="Arial Cyr"/>
      <family val="2"/>
      <charset val="204"/>
    </font>
    <font>
      <sz val="11"/>
      <color indexed="8"/>
      <name val="Times New Roman"/>
      <family val="2"/>
      <charset val="204"/>
    </font>
    <font>
      <sz val="11"/>
      <color indexed="9"/>
      <name val="Times New Roman"/>
      <family val="2"/>
      <charset val="204"/>
    </font>
    <font>
      <sz val="11"/>
      <color indexed="62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sz val="11"/>
      <color indexed="60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name val="Arial Cyr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2"/>
      <color rgb="FF000000"/>
      <name val="&quot;Times New Roman&quot;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color rgb="FF0066CC"/>
      <name val="Times New Roman"/>
      <family val="1"/>
      <charset val="204"/>
    </font>
    <font>
      <sz val="12"/>
      <color rgb="FF000000"/>
      <name val="&quot;Times New Roman&quot;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XO Thames"/>
      <family val="1"/>
      <charset val="204"/>
    </font>
    <font>
      <sz val="12"/>
      <color theme="1"/>
      <name val="XO Thames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9" fillId="0" borderId="0"/>
    <xf numFmtId="0" fontId="26" fillId="0" borderId="0"/>
  </cellStyleXfs>
  <cellXfs count="114">
    <xf numFmtId="0" fontId="0" fillId="0" borderId="0" xfId="0"/>
    <xf numFmtId="0" fontId="21" fillId="0" borderId="0" xfId="43" applyFont="1" applyAlignment="1">
      <alignment horizontal="right"/>
    </xf>
    <xf numFmtId="0" fontId="21" fillId="0" borderId="0" xfId="43" applyFont="1"/>
    <xf numFmtId="0" fontId="26" fillId="0" borderId="0" xfId="43" applyFont="1" applyAlignment="1"/>
    <xf numFmtId="0" fontId="22" fillId="0" borderId="0" xfId="43" applyFont="1" applyAlignment="1">
      <alignment horizontal="right"/>
    </xf>
    <xf numFmtId="0" fontId="21" fillId="0" borderId="0" xfId="43" applyFont="1" applyAlignment="1">
      <alignment horizontal="left"/>
    </xf>
    <xf numFmtId="0" fontId="22" fillId="0" borderId="0" xfId="43" applyFont="1" applyAlignment="1">
      <alignment horizontal="left"/>
    </xf>
    <xf numFmtId="0" fontId="22" fillId="0" borderId="11" xfId="43" applyFont="1" applyBorder="1" applyAlignment="1">
      <alignment horizontal="left"/>
    </xf>
    <xf numFmtId="0" fontId="22" fillId="0" borderId="11" xfId="43" applyFont="1" applyBorder="1" applyAlignment="1">
      <alignment vertical="top"/>
    </xf>
    <xf numFmtId="0" fontId="22" fillId="0" borderId="11" xfId="43" applyFont="1" applyBorder="1" applyAlignment="1">
      <alignment horizontal="center"/>
    </xf>
    <xf numFmtId="49" fontId="22" fillId="0" borderId="12" xfId="43" applyNumberFormat="1" applyFont="1" applyBorder="1" applyAlignment="1">
      <alignment horizontal="left"/>
    </xf>
    <xf numFmtId="0" fontId="22" fillId="0" borderId="11" xfId="43" applyFont="1" applyBorder="1" applyAlignment="1"/>
    <xf numFmtId="0" fontId="21" fillId="0" borderId="11" xfId="43" applyFont="1" applyBorder="1" applyAlignment="1">
      <alignment horizontal="right"/>
    </xf>
    <xf numFmtId="3" fontId="21" fillId="0" borderId="11" xfId="43" applyNumberFormat="1" applyFont="1" applyBorder="1" applyAlignment="1">
      <alignment horizontal="right"/>
    </xf>
    <xf numFmtId="0" fontId="21" fillId="0" borderId="11" xfId="43" applyFont="1" applyBorder="1" applyAlignment="1">
      <alignment horizontal="right" wrapText="1"/>
    </xf>
    <xf numFmtId="0" fontId="22" fillId="0" borderId="11" xfId="43" applyFont="1" applyBorder="1" applyAlignment="1">
      <alignment horizontal="right"/>
    </xf>
    <xf numFmtId="0" fontId="21" fillId="0" borderId="0" xfId="43" applyFont="1" applyAlignment="1"/>
    <xf numFmtId="0" fontId="22" fillId="0" borderId="12" xfId="43" applyFont="1" applyBorder="1" applyAlignment="1">
      <alignment wrapText="1"/>
    </xf>
    <xf numFmtId="0" fontId="21" fillId="0" borderId="12" xfId="43" applyFont="1" applyBorder="1" applyAlignment="1"/>
    <xf numFmtId="0" fontId="21" fillId="0" borderId="11" xfId="43" applyFont="1" applyBorder="1" applyAlignment="1">
      <alignment horizontal="center"/>
    </xf>
    <xf numFmtId="0" fontId="27" fillId="0" borderId="0" xfId="43" applyFont="1" applyAlignment="1">
      <alignment horizontal="right"/>
    </xf>
    <xf numFmtId="0" fontId="21" fillId="0" borderId="12" xfId="43" applyFont="1" applyBorder="1" applyAlignment="1">
      <alignment wrapText="1"/>
    </xf>
    <xf numFmtId="0" fontId="27" fillId="0" borderId="0" xfId="43" applyFont="1" applyAlignment="1"/>
    <xf numFmtId="0" fontId="24" fillId="0" borderId="0" xfId="43" applyFont="1" applyAlignment="1">
      <alignment horizontal="right"/>
    </xf>
    <xf numFmtId="0" fontId="22" fillId="0" borderId="12" xfId="43" applyFont="1" applyBorder="1" applyAlignment="1">
      <alignment horizontal="left" wrapText="1"/>
    </xf>
    <xf numFmtId="0" fontId="21" fillId="0" borderId="0" xfId="43" applyFont="1" applyAlignment="1">
      <alignment horizontal="right" vertical="center" wrapText="1"/>
    </xf>
    <xf numFmtId="0" fontId="22" fillId="0" borderId="12" xfId="43" applyFont="1" applyBorder="1" applyAlignment="1"/>
    <xf numFmtId="0" fontId="21" fillId="0" borderId="12" xfId="43" applyFont="1" applyBorder="1" applyAlignment="1">
      <alignment horizontal="center"/>
    </xf>
    <xf numFmtId="0" fontId="21" fillId="0" borderId="12" xfId="43" applyFont="1" applyBorder="1" applyAlignment="1">
      <alignment vertical="top"/>
    </xf>
    <xf numFmtId="0" fontId="24" fillId="0" borderId="12" xfId="43" applyFont="1" applyBorder="1" applyAlignment="1"/>
    <xf numFmtId="49" fontId="21" fillId="0" borderId="11" xfId="43" applyNumberFormat="1" applyFont="1" applyBorder="1" applyAlignment="1">
      <alignment horizontal="center" vertical="top" wrapText="1"/>
    </xf>
    <xf numFmtId="49" fontId="21" fillId="0" borderId="11" xfId="43" applyNumberFormat="1" applyFont="1" applyBorder="1" applyAlignment="1">
      <alignment horizontal="center" vertical="top"/>
    </xf>
    <xf numFmtId="0" fontId="24" fillId="0" borderId="12" xfId="43" applyFont="1" applyBorder="1" applyAlignment="1">
      <alignment wrapText="1"/>
    </xf>
    <xf numFmtId="0" fontId="21" fillId="0" borderId="12" xfId="43" applyFont="1" applyBorder="1" applyAlignment="1">
      <alignment horizontal="right"/>
    </xf>
    <xf numFmtId="0" fontId="21" fillId="0" borderId="11" xfId="43" applyFont="1" applyBorder="1" applyAlignment="1">
      <alignment wrapText="1"/>
    </xf>
    <xf numFmtId="49" fontId="21" fillId="0" borderId="0" xfId="43" applyNumberFormat="1" applyFont="1" applyAlignment="1">
      <alignment horizontal="center" vertical="top" wrapText="1"/>
    </xf>
    <xf numFmtId="0" fontId="21" fillId="0" borderId="11" xfId="43" applyFont="1" applyBorder="1" applyAlignment="1"/>
    <xf numFmtId="0" fontId="24" fillId="0" borderId="11" xfId="43" applyFont="1" applyBorder="1" applyAlignment="1"/>
    <xf numFmtId="0" fontId="21" fillId="0" borderId="0" xfId="43" applyFont="1" applyAlignment="1">
      <alignment horizontal="center"/>
    </xf>
    <xf numFmtId="0" fontId="21" fillId="0" borderId="11" xfId="43" applyFont="1" applyBorder="1" applyAlignment="1">
      <alignment vertical="center" wrapText="1"/>
    </xf>
    <xf numFmtId="0" fontId="28" fillId="0" borderId="0" xfId="43" applyFont="1" applyAlignment="1"/>
    <xf numFmtId="0" fontId="21" fillId="0" borderId="11" xfId="43" applyFont="1" applyBorder="1" applyAlignment="1">
      <alignment horizontal="left" vertical="top" wrapText="1"/>
    </xf>
    <xf numFmtId="49" fontId="22" fillId="0" borderId="11" xfId="43" applyNumberFormat="1" applyFont="1" applyBorder="1" applyAlignment="1">
      <alignment horizontal="left"/>
    </xf>
    <xf numFmtId="0" fontId="26" fillId="0" borderId="0" xfId="43" applyFont="1" applyAlignment="1"/>
    <xf numFmtId="1" fontId="21" fillId="0" borderId="0" xfId="43" applyNumberFormat="1" applyFont="1" applyAlignment="1"/>
    <xf numFmtId="49" fontId="22" fillId="0" borderId="11" xfId="43" applyNumberFormat="1" applyFont="1" applyBorder="1" applyAlignment="1">
      <alignment wrapText="1"/>
    </xf>
    <xf numFmtId="0" fontId="23" fillId="0" borderId="11" xfId="43" applyFont="1" applyBorder="1" applyAlignment="1">
      <alignment horizontal="center" vertical="top" wrapText="1"/>
    </xf>
    <xf numFmtId="0" fontId="22" fillId="0" borderId="11" xfId="43" applyFont="1" applyBorder="1" applyAlignment="1">
      <alignment horizontal="center" vertical="top" wrapText="1"/>
    </xf>
    <xf numFmtId="1" fontId="22" fillId="0" borderId="11" xfId="43" applyNumberFormat="1" applyFont="1" applyFill="1" applyBorder="1" applyAlignment="1">
      <alignment horizontal="right"/>
    </xf>
    <xf numFmtId="1" fontId="21" fillId="0" borderId="11" xfId="43" applyNumberFormat="1" applyFont="1" applyFill="1" applyBorder="1" applyAlignment="1">
      <alignment horizontal="right"/>
    </xf>
    <xf numFmtId="1" fontId="24" fillId="0" borderId="11" xfId="43" applyNumberFormat="1" applyFont="1" applyFill="1" applyBorder="1" applyAlignment="1">
      <alignment horizontal="right" wrapText="1"/>
    </xf>
    <xf numFmtId="1" fontId="21" fillId="0" borderId="11" xfId="43" applyNumberFormat="1" applyFont="1" applyFill="1" applyBorder="1" applyAlignment="1">
      <alignment horizontal="right" wrapText="1"/>
    </xf>
    <xf numFmtId="2" fontId="26" fillId="0" borderId="0" xfId="43" applyNumberFormat="1" applyFont="1" applyFill="1" applyAlignment="1"/>
    <xf numFmtId="2" fontId="21" fillId="0" borderId="11" xfId="43" applyNumberFormat="1" applyFont="1" applyFill="1" applyBorder="1" applyAlignment="1">
      <alignment horizontal="right"/>
    </xf>
    <xf numFmtId="2" fontId="24" fillId="0" borderId="11" xfId="43" applyNumberFormat="1" applyFont="1" applyFill="1" applyBorder="1" applyAlignment="1">
      <alignment horizontal="right" wrapText="1"/>
    </xf>
    <xf numFmtId="49" fontId="21" fillId="0" borderId="11" xfId="43" applyNumberFormat="1" applyFont="1" applyFill="1" applyBorder="1" applyAlignment="1">
      <alignment horizontal="right" wrapText="1"/>
    </xf>
    <xf numFmtId="1" fontId="21" fillId="0" borderId="19" xfId="43" applyNumberFormat="1" applyFont="1" applyFill="1" applyBorder="1" applyAlignment="1">
      <alignment horizontal="right"/>
    </xf>
    <xf numFmtId="0" fontId="21" fillId="0" borderId="16" xfId="43" applyFont="1" applyBorder="1" applyAlignment="1">
      <alignment horizontal="center"/>
    </xf>
    <xf numFmtId="49" fontId="21" fillId="0" borderId="15" xfId="43" applyNumberFormat="1" applyFont="1" applyBorder="1" applyAlignment="1">
      <alignment horizontal="center" vertical="top" wrapText="1"/>
    </xf>
    <xf numFmtId="49" fontId="21" fillId="0" borderId="10" xfId="43" applyNumberFormat="1" applyFont="1" applyBorder="1" applyAlignment="1">
      <alignment horizontal="center" vertical="top"/>
    </xf>
    <xf numFmtId="3" fontId="21" fillId="0" borderId="11" xfId="43" applyNumberFormat="1" applyFont="1" applyFill="1" applyBorder="1" applyAlignment="1">
      <alignment horizontal="right"/>
    </xf>
    <xf numFmtId="0" fontId="26" fillId="0" borderId="0" xfId="43" applyFont="1" applyAlignment="1"/>
    <xf numFmtId="1" fontId="21" fillId="24" borderId="11" xfId="43" applyNumberFormat="1" applyFont="1" applyFill="1" applyBorder="1" applyAlignment="1">
      <alignment horizontal="right"/>
    </xf>
    <xf numFmtId="0" fontId="21" fillId="0" borderId="10" xfId="0" applyFont="1" applyBorder="1" applyAlignment="1">
      <alignment horizontal="right" wrapText="1"/>
    </xf>
    <xf numFmtId="0" fontId="31" fillId="0" borderId="0" xfId="0" applyFont="1"/>
    <xf numFmtId="1" fontId="21" fillId="0" borderId="11" xfId="43" applyNumberFormat="1" applyFont="1" applyFill="1" applyBorder="1" applyAlignment="1"/>
    <xf numFmtId="0" fontId="34" fillId="0" borderId="10" xfId="43" applyFont="1" applyBorder="1" applyAlignment="1">
      <alignment vertical="center"/>
    </xf>
    <xf numFmtId="1" fontId="21" fillId="0" borderId="11" xfId="43" applyNumberFormat="1" applyFont="1" applyFill="1" applyBorder="1" applyAlignment="1">
      <alignment wrapText="1"/>
    </xf>
    <xf numFmtId="0" fontId="32" fillId="0" borderId="11" xfId="43" applyFont="1" applyBorder="1" applyAlignment="1">
      <alignment horizontal="center" vertical="top" wrapText="1"/>
    </xf>
    <xf numFmtId="0" fontId="31" fillId="0" borderId="10" xfId="0" applyFont="1" applyFill="1" applyBorder="1" applyAlignment="1">
      <alignment vertical="top" wrapText="1"/>
    </xf>
    <xf numFmtId="0" fontId="31" fillId="0" borderId="10" xfId="0" applyFont="1" applyBorder="1" applyAlignment="1">
      <alignment horizontal="right"/>
    </xf>
    <xf numFmtId="0" fontId="31" fillId="0" borderId="10" xfId="0" applyFont="1" applyFill="1" applyBorder="1" applyAlignment="1">
      <alignment horizontal="right" wrapText="1"/>
    </xf>
    <xf numFmtId="1" fontId="22" fillId="0" borderId="11" xfId="43" applyNumberFormat="1" applyFont="1" applyFill="1" applyBorder="1" applyAlignment="1"/>
    <xf numFmtId="1" fontId="22" fillId="0" borderId="11" xfId="43" applyNumberFormat="1" applyFont="1" applyFill="1" applyBorder="1" applyAlignment="1">
      <alignment wrapText="1"/>
    </xf>
    <xf numFmtId="1" fontId="31" fillId="24" borderId="10" xfId="43" applyNumberFormat="1" applyFont="1" applyFill="1" applyBorder="1" applyAlignment="1"/>
    <xf numFmtId="1" fontId="33" fillId="0" borderId="10" xfId="43" applyNumberFormat="1" applyFont="1" applyFill="1" applyBorder="1" applyAlignment="1"/>
    <xf numFmtId="3" fontId="21" fillId="24" borderId="11" xfId="43" applyNumberFormat="1" applyFont="1" applyFill="1" applyBorder="1" applyAlignment="1">
      <alignment vertical="center"/>
    </xf>
    <xf numFmtId="0" fontId="21" fillId="0" borderId="10" xfId="0" applyFont="1" applyBorder="1" applyAlignment="1"/>
    <xf numFmtId="1" fontId="24" fillId="0" borderId="11" xfId="43" applyNumberFormat="1" applyFont="1" applyFill="1" applyBorder="1" applyAlignment="1">
      <alignment wrapText="1"/>
    </xf>
    <xf numFmtId="1" fontId="21" fillId="0" borderId="10" xfId="43" applyNumberFormat="1" applyFont="1" applyFill="1" applyBorder="1" applyAlignment="1"/>
    <xf numFmtId="1" fontId="21" fillId="24" borderId="11" xfId="43" applyNumberFormat="1" applyFont="1" applyFill="1" applyBorder="1" applyAlignment="1"/>
    <xf numFmtId="1" fontId="32" fillId="0" borderId="11" xfId="43" applyNumberFormat="1" applyFont="1" applyFill="1" applyBorder="1" applyAlignment="1"/>
    <xf numFmtId="1" fontId="21" fillId="0" borderId="12" xfId="43" applyNumberFormat="1" applyFont="1" applyFill="1" applyBorder="1" applyAlignment="1"/>
    <xf numFmtId="1" fontId="31" fillId="0" borderId="12" xfId="43" applyNumberFormat="1" applyFont="1" applyFill="1" applyBorder="1" applyAlignment="1"/>
    <xf numFmtId="1" fontId="31" fillId="0" borderId="11" xfId="43" applyNumberFormat="1" applyFont="1" applyFill="1" applyBorder="1" applyAlignment="1">
      <alignment wrapText="1"/>
    </xf>
    <xf numFmtId="3" fontId="21" fillId="0" borderId="10" xfId="0" applyNumberFormat="1" applyFont="1" applyBorder="1" applyAlignment="1"/>
    <xf numFmtId="1" fontId="21" fillId="24" borderId="11" xfId="43" applyNumberFormat="1" applyFont="1" applyFill="1" applyBorder="1" applyAlignment="1">
      <alignment vertical="center"/>
    </xf>
    <xf numFmtId="1" fontId="21" fillId="0" borderId="19" xfId="43" applyNumberFormat="1" applyFont="1" applyFill="1" applyBorder="1" applyAlignment="1"/>
    <xf numFmtId="0" fontId="31" fillId="0" borderId="10" xfId="0" applyFont="1" applyBorder="1" applyAlignment="1"/>
    <xf numFmtId="0" fontId="21" fillId="0" borderId="10" xfId="0" applyFont="1" applyFill="1" applyBorder="1" applyAlignment="1"/>
    <xf numFmtId="2" fontId="24" fillId="0" borderId="11" xfId="43" applyNumberFormat="1" applyFont="1" applyFill="1" applyBorder="1" applyAlignment="1">
      <alignment wrapText="1"/>
    </xf>
    <xf numFmtId="2" fontId="21" fillId="0" borderId="11" xfId="43" applyNumberFormat="1" applyFont="1" applyFill="1" applyBorder="1" applyAlignment="1"/>
    <xf numFmtId="0" fontId="21" fillId="0" borderId="10" xfId="0" applyFont="1" applyBorder="1" applyAlignment="1">
      <alignment vertical="top" wrapText="1"/>
    </xf>
    <xf numFmtId="49" fontId="21" fillId="0" borderId="11" xfId="43" applyNumberFormat="1" applyFont="1" applyFill="1" applyBorder="1" applyAlignment="1">
      <alignment wrapText="1"/>
    </xf>
    <xf numFmtId="49" fontId="30" fillId="0" borderId="20" xfId="0" applyNumberFormat="1" applyFont="1" applyBorder="1" applyAlignment="1">
      <alignment wrapText="1"/>
    </xf>
    <xf numFmtId="0" fontId="29" fillId="0" borderId="0" xfId="43" applyFont="1" applyAlignment="1">
      <alignment wrapText="1"/>
    </xf>
    <xf numFmtId="0" fontId="35" fillId="0" borderId="10" xfId="43" applyFont="1" applyBorder="1" applyAlignment="1">
      <alignment vertical="center"/>
    </xf>
    <xf numFmtId="0" fontId="30" fillId="0" borderId="10" xfId="0" applyFont="1" applyBorder="1" applyAlignment="1"/>
    <xf numFmtId="0" fontId="31" fillId="0" borderId="0" xfId="0" applyFont="1" applyAlignment="1">
      <alignment horizontal="right"/>
    </xf>
    <xf numFmtId="3" fontId="21" fillId="0" borderId="11" xfId="0" applyNumberFormat="1" applyFont="1" applyBorder="1" applyAlignment="1">
      <alignment horizontal="right" wrapText="1"/>
    </xf>
    <xf numFmtId="49" fontId="21" fillId="0" borderId="10" xfId="43" applyNumberFormat="1" applyFont="1" applyFill="1" applyBorder="1" applyAlignment="1">
      <alignment horizontal="right" wrapText="1"/>
    </xf>
    <xf numFmtId="49" fontId="21" fillId="0" borderId="13" xfId="0" applyNumberFormat="1" applyFont="1" applyBorder="1" applyAlignment="1">
      <alignment horizontal="right" wrapText="1"/>
    </xf>
    <xf numFmtId="1" fontId="31" fillId="0" borderId="11" xfId="43" applyNumberFormat="1" applyFont="1" applyFill="1" applyBorder="1" applyAlignment="1">
      <alignment horizontal="right" wrapText="1"/>
    </xf>
    <xf numFmtId="1" fontId="31" fillId="0" borderId="11" xfId="43" applyNumberFormat="1" applyFont="1" applyFill="1" applyBorder="1" applyAlignment="1"/>
    <xf numFmtId="1" fontId="32" fillId="0" borderId="11" xfId="43" applyNumberFormat="1" applyFont="1" applyFill="1" applyBorder="1" applyAlignment="1">
      <alignment wrapText="1"/>
    </xf>
    <xf numFmtId="0" fontId="21" fillId="0" borderId="0" xfId="43" applyFont="1" applyAlignment="1">
      <alignment horizontal="left" vertical="top" wrapText="1"/>
    </xf>
    <xf numFmtId="49" fontId="22" fillId="0" borderId="13" xfId="43" applyNumberFormat="1" applyFont="1" applyBorder="1" applyAlignment="1">
      <alignment horizontal="left"/>
    </xf>
    <xf numFmtId="0" fontId="25" fillId="0" borderId="15" xfId="43" applyFont="1" applyBorder="1"/>
    <xf numFmtId="0" fontId="20" fillId="0" borderId="0" xfId="43" applyFont="1" applyAlignment="1">
      <alignment horizontal="center"/>
    </xf>
    <xf numFmtId="0" fontId="26" fillId="0" borderId="0" xfId="43" applyFont="1" applyAlignment="1"/>
    <xf numFmtId="0" fontId="25" fillId="0" borderId="14" xfId="43" applyFont="1" applyBorder="1"/>
    <xf numFmtId="49" fontId="22" fillId="0" borderId="16" xfId="43" applyNumberFormat="1" applyFont="1" applyBorder="1" applyAlignment="1">
      <alignment horizontal="left"/>
    </xf>
    <xf numFmtId="0" fontId="25" fillId="0" borderId="17" xfId="43" applyFont="1" applyBorder="1"/>
    <xf numFmtId="0" fontId="25" fillId="0" borderId="18" xfId="43" applyFont="1" applyBorder="1"/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2"/>
    <cellStyle name="Обычный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CCCC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84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59" sqref="H59"/>
    </sheetView>
  </sheetViews>
  <sheetFormatPr defaultColWidth="14.42578125" defaultRowHeight="15" customHeight="1"/>
  <cols>
    <col min="1" max="1" width="6.28515625" style="3" customWidth="1"/>
    <col min="2" max="2" width="51.7109375" style="3" customWidth="1"/>
    <col min="3" max="3" width="14.140625" style="3" customWidth="1"/>
    <col min="4" max="4" width="19.5703125" style="3" customWidth="1"/>
    <col min="5" max="5" width="19.85546875" style="3" customWidth="1"/>
    <col min="6" max="6" width="19.5703125" style="3" bestFit="1" customWidth="1"/>
    <col min="7" max="7" width="18.85546875" style="3" customWidth="1"/>
    <col min="8" max="8" width="18.7109375" style="3" customWidth="1"/>
    <col min="9" max="9" width="18.85546875" style="3" customWidth="1"/>
    <col min="10" max="10" width="18.5703125" style="3" customWidth="1"/>
    <col min="11" max="18" width="18.5703125" style="61" customWidth="1"/>
    <col min="19" max="19" width="23.85546875" style="3" customWidth="1"/>
    <col min="20" max="20" width="12.85546875" style="3" customWidth="1"/>
    <col min="21" max="27" width="8" style="3" customWidth="1"/>
    <col min="28" max="16384" width="14.42578125" style="3"/>
  </cols>
  <sheetData>
    <row r="1" spans="1:27" ht="15.75" customHeight="1">
      <c r="A1" s="108" t="s">
        <v>102</v>
      </c>
      <c r="B1" s="109"/>
      <c r="C1" s="109"/>
      <c r="D1" s="109"/>
      <c r="E1" s="109"/>
      <c r="F1" s="109"/>
      <c r="G1" s="109"/>
      <c r="H1" s="109"/>
      <c r="I1" s="109"/>
      <c r="J1" s="109"/>
      <c r="S1" s="1"/>
      <c r="T1" s="2"/>
      <c r="U1" s="2"/>
      <c r="V1" s="2"/>
      <c r="W1" s="2"/>
      <c r="X1" s="2"/>
      <c r="Y1" s="2"/>
      <c r="Z1" s="2"/>
      <c r="AA1" s="2"/>
    </row>
    <row r="2" spans="1:27" ht="15.75" customHeight="1">
      <c r="A2" s="5"/>
      <c r="B2" s="6"/>
      <c r="C2" s="4"/>
      <c r="D2" s="4"/>
      <c r="E2" s="4"/>
      <c r="F2" s="4"/>
      <c r="G2" s="4"/>
      <c r="H2" s="4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2"/>
      <c r="Y2" s="2"/>
      <c r="Z2" s="2"/>
      <c r="AA2" s="2"/>
    </row>
    <row r="3" spans="1:27" ht="30.75" customHeight="1">
      <c r="A3" s="7" t="s">
        <v>47</v>
      </c>
      <c r="B3" s="8" t="s">
        <v>73</v>
      </c>
      <c r="C3" s="46" t="s">
        <v>74</v>
      </c>
      <c r="D3" s="46" t="s">
        <v>103</v>
      </c>
      <c r="E3" s="46" t="s">
        <v>104</v>
      </c>
      <c r="F3" s="47" t="s">
        <v>106</v>
      </c>
      <c r="G3" s="46" t="s">
        <v>107</v>
      </c>
      <c r="H3" s="47" t="s">
        <v>105</v>
      </c>
      <c r="I3" s="46" t="s">
        <v>109</v>
      </c>
      <c r="J3" s="46" t="s">
        <v>108</v>
      </c>
      <c r="K3" s="46" t="s">
        <v>110</v>
      </c>
      <c r="L3" s="46" t="s">
        <v>113</v>
      </c>
      <c r="M3" s="46" t="s">
        <v>112</v>
      </c>
      <c r="N3" s="68" t="s">
        <v>111</v>
      </c>
      <c r="O3" s="46" t="s">
        <v>117</v>
      </c>
      <c r="P3" s="46" t="s">
        <v>115</v>
      </c>
      <c r="Q3" s="46" t="s">
        <v>114</v>
      </c>
      <c r="R3" s="46" t="s">
        <v>116</v>
      </c>
      <c r="S3" s="47" t="s">
        <v>0</v>
      </c>
      <c r="T3" s="2"/>
      <c r="U3" s="2"/>
      <c r="V3" s="2"/>
      <c r="W3" s="2"/>
      <c r="X3" s="2"/>
      <c r="Y3" s="2"/>
      <c r="Z3" s="2"/>
      <c r="AA3" s="2"/>
    </row>
    <row r="4" spans="1:27" ht="15.75" customHeight="1">
      <c r="A4" s="10"/>
      <c r="B4" s="11" t="s">
        <v>75</v>
      </c>
      <c r="C4" s="12"/>
      <c r="D4" s="12"/>
      <c r="E4" s="13"/>
      <c r="G4" s="14"/>
      <c r="H4" s="14"/>
      <c r="I4" s="14"/>
      <c r="K4" s="14"/>
      <c r="L4" s="14"/>
      <c r="N4" s="14"/>
      <c r="O4" s="14"/>
      <c r="P4" s="14"/>
      <c r="Q4" s="14"/>
      <c r="S4" s="15"/>
      <c r="T4" s="16"/>
      <c r="U4" s="16"/>
      <c r="V4" s="16"/>
      <c r="W4" s="16"/>
      <c r="X4" s="16"/>
      <c r="Y4" s="16"/>
      <c r="Z4" s="16"/>
      <c r="AA4" s="16"/>
    </row>
    <row r="5" spans="1:27" ht="31.5" customHeight="1">
      <c r="A5" s="10" t="s">
        <v>76</v>
      </c>
      <c r="B5" s="17" t="s">
        <v>77</v>
      </c>
      <c r="C5" s="9" t="s">
        <v>48</v>
      </c>
      <c r="D5" s="48">
        <f t="shared" ref="D5:I5" si="0">SUM(D6:D7)</f>
        <v>3494452</v>
      </c>
      <c r="E5" s="48">
        <f t="shared" si="0"/>
        <v>1143807</v>
      </c>
      <c r="F5" s="48">
        <f t="shared" si="0"/>
        <v>865208</v>
      </c>
      <c r="G5" s="48">
        <f t="shared" si="0"/>
        <v>830897</v>
      </c>
      <c r="H5" s="72">
        <f t="shared" si="0"/>
        <v>1456938</v>
      </c>
      <c r="I5" s="72">
        <f t="shared" si="0"/>
        <v>889552</v>
      </c>
      <c r="J5" s="72">
        <f t="shared" ref="J5:K5" si="1">SUM(J6:J7)</f>
        <v>456814</v>
      </c>
      <c r="K5" s="72">
        <f t="shared" si="1"/>
        <v>390566</v>
      </c>
      <c r="L5" s="72">
        <f t="shared" ref="L5:N5" si="2">SUM(L6:L7)</f>
        <v>196567</v>
      </c>
      <c r="M5" s="72">
        <f t="shared" si="2"/>
        <v>385287</v>
      </c>
      <c r="N5" s="72">
        <f t="shared" si="2"/>
        <v>804981</v>
      </c>
      <c r="O5" s="72">
        <f t="shared" ref="O5:R5" si="3">SUM(O6:O7)</f>
        <v>632415</v>
      </c>
      <c r="P5" s="72">
        <f t="shared" si="3"/>
        <v>1970004</v>
      </c>
      <c r="Q5" s="72">
        <f t="shared" si="3"/>
        <v>157454</v>
      </c>
      <c r="R5" s="72">
        <f t="shared" si="3"/>
        <v>225314</v>
      </c>
      <c r="S5" s="73">
        <f t="shared" ref="S5:S24" si="4">SUM(D5:R5)</f>
        <v>13900256</v>
      </c>
      <c r="T5" s="16"/>
      <c r="U5" s="16"/>
      <c r="V5" s="16"/>
      <c r="W5" s="16"/>
      <c r="X5" s="16"/>
      <c r="Y5" s="16"/>
      <c r="Z5" s="16"/>
      <c r="AA5" s="16"/>
    </row>
    <row r="6" spans="1:27" ht="15.75" customHeight="1">
      <c r="A6" s="10" t="s">
        <v>1</v>
      </c>
      <c r="B6" s="18" t="s">
        <v>2</v>
      </c>
      <c r="C6" s="19" t="s">
        <v>48</v>
      </c>
      <c r="D6" s="70">
        <v>1294126</v>
      </c>
      <c r="E6" s="60">
        <v>848179</v>
      </c>
      <c r="F6" s="64">
        <v>727439</v>
      </c>
      <c r="G6" s="49">
        <v>655002</v>
      </c>
      <c r="H6" s="74">
        <v>775594</v>
      </c>
      <c r="I6" s="66">
        <v>706486</v>
      </c>
      <c r="J6" s="65">
        <v>288948</v>
      </c>
      <c r="K6" s="65">
        <v>274856</v>
      </c>
      <c r="L6" s="65">
        <v>120083</v>
      </c>
      <c r="M6" s="75">
        <v>250882</v>
      </c>
      <c r="N6" s="65">
        <v>622784</v>
      </c>
      <c r="O6" s="76">
        <v>300846</v>
      </c>
      <c r="P6" s="77">
        <v>224268</v>
      </c>
      <c r="Q6" s="65">
        <v>92713</v>
      </c>
      <c r="R6" s="65">
        <v>86667</v>
      </c>
      <c r="S6" s="73">
        <f t="shared" si="4"/>
        <v>7268873</v>
      </c>
      <c r="T6" s="16"/>
      <c r="U6" s="16"/>
      <c r="V6" s="16"/>
      <c r="W6" s="20"/>
      <c r="X6" s="16"/>
      <c r="Y6" s="16"/>
      <c r="Z6" s="16"/>
      <c r="AA6" s="16"/>
    </row>
    <row r="7" spans="1:27" ht="15.75" customHeight="1">
      <c r="A7" s="106" t="s">
        <v>3</v>
      </c>
      <c r="B7" s="21" t="s">
        <v>78</v>
      </c>
      <c r="C7" s="19" t="s">
        <v>48</v>
      </c>
      <c r="D7" s="49">
        <f>SUM(D8:D10)</f>
        <v>2200326</v>
      </c>
      <c r="E7" s="49">
        <f t="shared" ref="E7:I7" si="5">SUM(E8:E10)</f>
        <v>295628</v>
      </c>
      <c r="F7" s="49">
        <f t="shared" si="5"/>
        <v>137769</v>
      </c>
      <c r="G7" s="49">
        <f t="shared" si="5"/>
        <v>175895</v>
      </c>
      <c r="H7" s="65">
        <f t="shared" si="5"/>
        <v>681344</v>
      </c>
      <c r="I7" s="65">
        <f t="shared" si="5"/>
        <v>183066</v>
      </c>
      <c r="J7" s="65">
        <f t="shared" ref="J7:K7" si="6">SUM(J8:J10)</f>
        <v>167866</v>
      </c>
      <c r="K7" s="65">
        <f t="shared" si="6"/>
        <v>115710</v>
      </c>
      <c r="L7" s="65">
        <f t="shared" ref="L7:N7" si="7">SUM(L8:L10)</f>
        <v>76484</v>
      </c>
      <c r="M7" s="65">
        <f t="shared" si="7"/>
        <v>134405</v>
      </c>
      <c r="N7" s="65">
        <f t="shared" si="7"/>
        <v>182197</v>
      </c>
      <c r="O7" s="65">
        <f t="shared" ref="O7:R7" si="8">SUM(O8:O10)</f>
        <v>331569</v>
      </c>
      <c r="P7" s="65">
        <f t="shared" si="8"/>
        <v>1745736</v>
      </c>
      <c r="Q7" s="65">
        <f t="shared" si="8"/>
        <v>64741</v>
      </c>
      <c r="R7" s="65">
        <f t="shared" si="8"/>
        <v>138647</v>
      </c>
      <c r="S7" s="73">
        <f t="shared" si="4"/>
        <v>6631383</v>
      </c>
      <c r="T7" s="22"/>
      <c r="U7" s="16"/>
      <c r="V7" s="16"/>
      <c r="W7" s="23"/>
      <c r="X7" s="16"/>
      <c r="Y7" s="22"/>
      <c r="Z7" s="16"/>
      <c r="AA7" s="16"/>
    </row>
    <row r="8" spans="1:27" ht="15.75" customHeight="1">
      <c r="A8" s="110"/>
      <c r="B8" s="21" t="s">
        <v>4</v>
      </c>
      <c r="C8" s="19" t="s">
        <v>48</v>
      </c>
      <c r="D8" s="49">
        <v>2232</v>
      </c>
      <c r="E8" s="49">
        <v>1982</v>
      </c>
      <c r="F8" s="64">
        <v>899</v>
      </c>
      <c r="G8" s="49">
        <v>741</v>
      </c>
      <c r="H8" s="78">
        <v>914</v>
      </c>
      <c r="I8" s="66">
        <v>137</v>
      </c>
      <c r="J8" s="65">
        <v>383</v>
      </c>
      <c r="K8" s="65">
        <v>185</v>
      </c>
      <c r="L8" s="65"/>
      <c r="M8" s="65">
        <v>66</v>
      </c>
      <c r="N8" s="65">
        <v>19</v>
      </c>
      <c r="O8" s="65">
        <v>1719</v>
      </c>
      <c r="P8" s="65">
        <v>28</v>
      </c>
      <c r="Q8" s="65">
        <v>311</v>
      </c>
      <c r="R8" s="65">
        <v>8</v>
      </c>
      <c r="S8" s="104">
        <f t="shared" si="4"/>
        <v>9624</v>
      </c>
      <c r="T8" s="16"/>
      <c r="U8" s="16"/>
      <c r="V8" s="16"/>
      <c r="W8" s="16"/>
      <c r="X8" s="16"/>
      <c r="Y8" s="16"/>
      <c r="Z8" s="16"/>
      <c r="AA8" s="16"/>
    </row>
    <row r="9" spans="1:27" ht="15.75" customHeight="1">
      <c r="A9" s="110"/>
      <c r="B9" s="21" t="s">
        <v>5</v>
      </c>
      <c r="C9" s="19" t="s">
        <v>48</v>
      </c>
      <c r="D9" s="49">
        <v>63909</v>
      </c>
      <c r="E9" s="49">
        <v>5822</v>
      </c>
      <c r="F9" s="102">
        <v>10801</v>
      </c>
      <c r="G9" s="49">
        <v>1108</v>
      </c>
      <c r="H9" s="84">
        <v>18119</v>
      </c>
      <c r="I9" s="66">
        <v>16878</v>
      </c>
      <c r="J9" s="65">
        <v>6619</v>
      </c>
      <c r="K9" s="65">
        <v>3461</v>
      </c>
      <c r="L9" s="103">
        <v>5639</v>
      </c>
      <c r="M9" s="65">
        <v>4915</v>
      </c>
      <c r="N9" s="65">
        <v>1246</v>
      </c>
      <c r="O9" s="65">
        <v>1467</v>
      </c>
      <c r="P9" s="65">
        <v>9133</v>
      </c>
      <c r="Q9" s="65">
        <v>756</v>
      </c>
      <c r="R9" s="65">
        <v>1216</v>
      </c>
      <c r="S9" s="104">
        <f t="shared" si="4"/>
        <v>151089</v>
      </c>
      <c r="T9" s="16"/>
      <c r="U9" s="16"/>
      <c r="V9" s="16"/>
      <c r="W9" s="16"/>
      <c r="X9" s="16"/>
      <c r="Y9" s="16"/>
      <c r="Z9" s="16"/>
      <c r="AA9" s="16"/>
    </row>
    <row r="10" spans="1:27" ht="15.75" customHeight="1">
      <c r="A10" s="110"/>
      <c r="B10" s="21" t="s">
        <v>6</v>
      </c>
      <c r="C10" s="19" t="s">
        <v>48</v>
      </c>
      <c r="D10" s="70">
        <v>2134185</v>
      </c>
      <c r="E10" s="49">
        <v>287824</v>
      </c>
      <c r="F10" s="50">
        <v>126069</v>
      </c>
      <c r="G10" s="49">
        <v>174046</v>
      </c>
      <c r="H10" s="78">
        <v>662311</v>
      </c>
      <c r="I10" s="66">
        <v>166051</v>
      </c>
      <c r="J10" s="65">
        <v>160864</v>
      </c>
      <c r="K10" s="65">
        <v>112064</v>
      </c>
      <c r="L10" s="65">
        <v>70845</v>
      </c>
      <c r="M10" s="79">
        <v>129424</v>
      </c>
      <c r="N10" s="65">
        <v>180932</v>
      </c>
      <c r="O10" s="80">
        <v>328383</v>
      </c>
      <c r="P10" s="77">
        <v>1736575</v>
      </c>
      <c r="Q10" s="65">
        <v>63674</v>
      </c>
      <c r="R10" s="65">
        <v>137423</v>
      </c>
      <c r="S10" s="73">
        <f t="shared" si="4"/>
        <v>6470670</v>
      </c>
      <c r="T10" s="16"/>
      <c r="U10" s="16"/>
      <c r="V10" s="16"/>
      <c r="W10" s="16"/>
      <c r="X10" s="16"/>
      <c r="Y10" s="16"/>
      <c r="Z10" s="16"/>
      <c r="AA10" s="16"/>
    </row>
    <row r="11" spans="1:27" ht="15.75" customHeight="1">
      <c r="A11" s="107"/>
      <c r="B11" s="18" t="s">
        <v>79</v>
      </c>
      <c r="C11" s="19" t="s">
        <v>48</v>
      </c>
      <c r="D11" s="51"/>
      <c r="E11" s="51"/>
      <c r="F11" s="51"/>
      <c r="G11" s="51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73">
        <f t="shared" si="4"/>
        <v>0</v>
      </c>
      <c r="T11" s="16"/>
      <c r="U11" s="16"/>
      <c r="V11" s="16"/>
      <c r="W11" s="16"/>
      <c r="X11" s="16"/>
      <c r="Y11" s="16"/>
      <c r="Z11" s="16"/>
      <c r="AA11" s="16"/>
    </row>
    <row r="12" spans="1:27" ht="31.5" customHeight="1">
      <c r="A12" s="10" t="s">
        <v>7</v>
      </c>
      <c r="B12" s="24" t="s">
        <v>80</v>
      </c>
      <c r="C12" s="9" t="s">
        <v>48</v>
      </c>
      <c r="D12" s="48">
        <f>SUM(D13:D14)</f>
        <v>204141</v>
      </c>
      <c r="E12" s="48">
        <f t="shared" ref="E12:I12" si="9">SUM(E13:E14)</f>
        <v>4904</v>
      </c>
      <c r="F12" s="48">
        <f t="shared" si="9"/>
        <v>18370</v>
      </c>
      <c r="G12" s="48">
        <f t="shared" si="9"/>
        <v>174518</v>
      </c>
      <c r="H12" s="72">
        <f t="shared" si="9"/>
        <v>669751</v>
      </c>
      <c r="I12" s="72">
        <f t="shared" si="9"/>
        <v>29748</v>
      </c>
      <c r="J12" s="72">
        <f t="shared" ref="J12:K12" si="10">SUM(J13:J14)</f>
        <v>174668</v>
      </c>
      <c r="K12" s="72">
        <f t="shared" si="10"/>
        <v>8093</v>
      </c>
      <c r="L12" s="72">
        <f t="shared" ref="L12:N12" si="11">SUM(L13:L14)</f>
        <v>9030</v>
      </c>
      <c r="M12" s="81">
        <f t="shared" si="11"/>
        <v>20091</v>
      </c>
      <c r="N12" s="72">
        <f t="shared" si="11"/>
        <v>180748</v>
      </c>
      <c r="O12" s="72">
        <f t="shared" ref="O12:R12" si="12">SUM(O13:O14)</f>
        <v>19024</v>
      </c>
      <c r="P12" s="72">
        <f t="shared" si="12"/>
        <v>469132</v>
      </c>
      <c r="Q12" s="72">
        <f t="shared" si="12"/>
        <v>4687</v>
      </c>
      <c r="R12" s="72">
        <f t="shared" si="12"/>
        <v>137484</v>
      </c>
      <c r="S12" s="73">
        <f t="shared" si="4"/>
        <v>2124389</v>
      </c>
      <c r="T12" s="16"/>
      <c r="U12" s="16"/>
      <c r="V12" s="16"/>
      <c r="W12" s="16"/>
      <c r="X12" s="16"/>
      <c r="Y12" s="16"/>
      <c r="Z12" s="16"/>
      <c r="AA12" s="16"/>
    </row>
    <row r="13" spans="1:27" ht="15.75" customHeight="1">
      <c r="A13" s="10" t="s">
        <v>8</v>
      </c>
      <c r="B13" s="18" t="s">
        <v>49</v>
      </c>
      <c r="C13" s="19" t="s">
        <v>48</v>
      </c>
      <c r="D13" s="60">
        <v>10462</v>
      </c>
      <c r="E13" s="49">
        <v>3594</v>
      </c>
      <c r="F13" s="50">
        <v>2730</v>
      </c>
      <c r="G13" s="49">
        <v>433</v>
      </c>
      <c r="H13" s="78">
        <v>6723</v>
      </c>
      <c r="I13" s="82">
        <v>1386</v>
      </c>
      <c r="J13" s="82">
        <v>2035</v>
      </c>
      <c r="K13" s="82">
        <v>1844</v>
      </c>
      <c r="L13" s="65">
        <v>905</v>
      </c>
      <c r="M13" s="83">
        <v>3946</v>
      </c>
      <c r="N13" s="82">
        <v>698</v>
      </c>
      <c r="O13" s="82">
        <v>1498</v>
      </c>
      <c r="P13" s="82">
        <v>1970</v>
      </c>
      <c r="Q13" s="82">
        <v>153</v>
      </c>
      <c r="R13" s="82">
        <v>61</v>
      </c>
      <c r="S13" s="73">
        <f t="shared" si="4"/>
        <v>38438</v>
      </c>
      <c r="T13" s="16"/>
      <c r="U13" s="16"/>
      <c r="V13" s="16"/>
      <c r="W13" s="16"/>
      <c r="X13" s="16"/>
      <c r="Y13" s="16"/>
      <c r="Z13" s="16"/>
      <c r="AA13" s="16"/>
    </row>
    <row r="14" spans="1:27" ht="15.75" customHeight="1">
      <c r="A14" s="106" t="s">
        <v>9</v>
      </c>
      <c r="B14" s="21" t="s">
        <v>81</v>
      </c>
      <c r="C14" s="19" t="s">
        <v>48</v>
      </c>
      <c r="D14" s="49">
        <f>SUM(D15:D17)</f>
        <v>193679</v>
      </c>
      <c r="E14" s="49">
        <f t="shared" ref="E14:I14" si="13">SUM(E15:E17)</f>
        <v>1310</v>
      </c>
      <c r="F14" s="49">
        <f t="shared" si="13"/>
        <v>15640</v>
      </c>
      <c r="G14" s="49">
        <f t="shared" si="13"/>
        <v>174085</v>
      </c>
      <c r="H14" s="65">
        <f t="shared" si="13"/>
        <v>663028</v>
      </c>
      <c r="I14" s="65">
        <f t="shared" si="13"/>
        <v>28362</v>
      </c>
      <c r="J14" s="65">
        <f t="shared" ref="J14:K14" si="14">SUM(J15:J17)</f>
        <v>172633</v>
      </c>
      <c r="K14" s="65">
        <f t="shared" si="14"/>
        <v>6249</v>
      </c>
      <c r="L14" s="65">
        <f t="shared" ref="L14:N14" si="15">SUM(L15:L17)</f>
        <v>8125</v>
      </c>
      <c r="M14" s="65">
        <f t="shared" si="15"/>
        <v>16145</v>
      </c>
      <c r="N14" s="65">
        <f t="shared" si="15"/>
        <v>180050</v>
      </c>
      <c r="O14" s="65">
        <f t="shared" ref="O14:R14" si="16">SUM(O15:O17)</f>
        <v>17526</v>
      </c>
      <c r="P14" s="65">
        <f t="shared" si="16"/>
        <v>467162</v>
      </c>
      <c r="Q14" s="65">
        <f t="shared" si="16"/>
        <v>4534</v>
      </c>
      <c r="R14" s="65">
        <f t="shared" si="16"/>
        <v>137423</v>
      </c>
      <c r="S14" s="73">
        <f t="shared" si="4"/>
        <v>2085951</v>
      </c>
      <c r="T14" s="22"/>
      <c r="U14" s="16"/>
      <c r="V14" s="16"/>
      <c r="W14" s="16"/>
      <c r="X14" s="16"/>
      <c r="Y14" s="16"/>
      <c r="Z14" s="16"/>
      <c r="AA14" s="16"/>
    </row>
    <row r="15" spans="1:27" ht="15.75" customHeight="1">
      <c r="A15" s="110"/>
      <c r="B15" s="21" t="s">
        <v>4</v>
      </c>
      <c r="C15" s="19" t="s">
        <v>48</v>
      </c>
      <c r="D15" s="49"/>
      <c r="E15" s="49">
        <v>177</v>
      </c>
      <c r="F15" s="50">
        <v>3</v>
      </c>
      <c r="G15" s="49">
        <v>4</v>
      </c>
      <c r="H15" s="78">
        <v>3</v>
      </c>
      <c r="I15" s="65"/>
      <c r="J15" s="65"/>
      <c r="K15" s="65"/>
      <c r="L15" s="65"/>
      <c r="M15" s="65"/>
      <c r="N15" s="65"/>
      <c r="O15" s="65">
        <v>13</v>
      </c>
      <c r="P15" s="65"/>
      <c r="Q15" s="65"/>
      <c r="R15" s="65"/>
      <c r="S15" s="73">
        <f t="shared" si="4"/>
        <v>200</v>
      </c>
      <c r="T15" s="16"/>
      <c r="U15" s="1"/>
      <c r="V15" s="16"/>
      <c r="W15" s="16"/>
      <c r="X15" s="16"/>
      <c r="Y15" s="16"/>
      <c r="Z15" s="1"/>
      <c r="AA15" s="16"/>
    </row>
    <row r="16" spans="1:27" ht="15.75" customHeight="1">
      <c r="A16" s="110"/>
      <c r="B16" s="21" t="s">
        <v>13</v>
      </c>
      <c r="C16" s="19" t="s">
        <v>48</v>
      </c>
      <c r="D16" s="49">
        <v>8939</v>
      </c>
      <c r="E16" s="49">
        <v>750</v>
      </c>
      <c r="F16" s="50">
        <v>226</v>
      </c>
      <c r="G16" s="49">
        <v>35</v>
      </c>
      <c r="H16" s="78">
        <v>714</v>
      </c>
      <c r="I16" s="65">
        <v>9793</v>
      </c>
      <c r="J16" s="65">
        <v>4581</v>
      </c>
      <c r="K16" s="65">
        <v>465</v>
      </c>
      <c r="L16" s="65">
        <v>1478</v>
      </c>
      <c r="M16" s="65">
        <v>3794</v>
      </c>
      <c r="N16" s="65">
        <v>98</v>
      </c>
      <c r="O16" s="65">
        <v>69</v>
      </c>
      <c r="P16" s="65">
        <v>911</v>
      </c>
      <c r="Q16" s="65">
        <v>277</v>
      </c>
      <c r="R16" s="65"/>
      <c r="S16" s="73">
        <f t="shared" si="4"/>
        <v>32130</v>
      </c>
      <c r="T16" s="16"/>
      <c r="U16" s="16"/>
      <c r="V16" s="16"/>
      <c r="W16" s="16"/>
      <c r="X16" s="16"/>
      <c r="Y16" s="16"/>
      <c r="Z16" s="16"/>
      <c r="AA16" s="16"/>
    </row>
    <row r="17" spans="1:27" ht="15.75" customHeight="1">
      <c r="A17" s="110"/>
      <c r="B17" s="21" t="s">
        <v>6</v>
      </c>
      <c r="C17" s="19" t="s">
        <v>48</v>
      </c>
      <c r="D17" s="49">
        <v>184740</v>
      </c>
      <c r="E17" s="49">
        <v>383</v>
      </c>
      <c r="F17" s="50">
        <v>15411</v>
      </c>
      <c r="G17" s="49">
        <v>174046</v>
      </c>
      <c r="H17" s="78">
        <v>662311</v>
      </c>
      <c r="I17" s="65">
        <v>18569</v>
      </c>
      <c r="J17" s="65">
        <v>168052</v>
      </c>
      <c r="K17" s="65">
        <v>5784</v>
      </c>
      <c r="L17" s="65">
        <v>6647</v>
      </c>
      <c r="M17" s="65">
        <v>12351</v>
      </c>
      <c r="N17" s="65">
        <v>179952</v>
      </c>
      <c r="O17" s="65">
        <v>17444</v>
      </c>
      <c r="P17" s="77">
        <v>466251</v>
      </c>
      <c r="Q17" s="65">
        <v>4257</v>
      </c>
      <c r="R17" s="65">
        <v>137423</v>
      </c>
      <c r="S17" s="73">
        <f t="shared" si="4"/>
        <v>2053621</v>
      </c>
      <c r="T17" s="16"/>
      <c r="U17" s="16"/>
      <c r="V17" s="25"/>
      <c r="W17" s="16"/>
      <c r="X17" s="16"/>
      <c r="Y17" s="16"/>
      <c r="Z17" s="16"/>
      <c r="AA17" s="25"/>
    </row>
    <row r="18" spans="1:27" ht="15.75" customHeight="1">
      <c r="A18" s="107"/>
      <c r="B18" s="18" t="s">
        <v>50</v>
      </c>
      <c r="C18" s="19" t="s">
        <v>48</v>
      </c>
      <c r="D18" s="49"/>
      <c r="E18" s="49"/>
      <c r="F18" s="49"/>
      <c r="G18" s="49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73">
        <f t="shared" si="4"/>
        <v>0</v>
      </c>
      <c r="T18" s="16"/>
      <c r="U18" s="16"/>
      <c r="V18" s="16"/>
      <c r="W18" s="16"/>
      <c r="X18" s="16"/>
      <c r="Y18" s="16"/>
      <c r="Z18" s="16"/>
      <c r="AA18" s="16"/>
    </row>
    <row r="19" spans="1:27" ht="31.5" customHeight="1">
      <c r="A19" s="10" t="s">
        <v>10</v>
      </c>
      <c r="B19" s="17" t="s">
        <v>134</v>
      </c>
      <c r="C19" s="9" t="s">
        <v>48</v>
      </c>
      <c r="D19" s="48">
        <f>SUM(D20:D21)</f>
        <v>6307</v>
      </c>
      <c r="E19" s="48">
        <f t="shared" ref="E19:I19" si="17">SUM(E20:E21)</f>
        <v>25719</v>
      </c>
      <c r="F19" s="48">
        <f t="shared" si="17"/>
        <v>33143</v>
      </c>
      <c r="G19" s="48">
        <f t="shared" si="17"/>
        <v>0</v>
      </c>
      <c r="H19" s="72">
        <f t="shared" si="17"/>
        <v>43443</v>
      </c>
      <c r="I19" s="72">
        <f t="shared" si="17"/>
        <v>4552</v>
      </c>
      <c r="J19" s="72">
        <f t="shared" ref="J19:K19" si="18">SUM(J20:J21)</f>
        <v>10542</v>
      </c>
      <c r="K19" s="72">
        <f t="shared" si="18"/>
        <v>2786</v>
      </c>
      <c r="L19" s="72">
        <f t="shared" ref="L19:N19" si="19">SUM(L20:L21)</f>
        <v>130374</v>
      </c>
      <c r="M19" s="81">
        <f t="shared" si="19"/>
        <v>15938</v>
      </c>
      <c r="N19" s="72">
        <f t="shared" si="19"/>
        <v>7927</v>
      </c>
      <c r="O19" s="72">
        <f t="shared" ref="O19:R19" si="20">SUM(O20:O21)</f>
        <v>10379</v>
      </c>
      <c r="P19" s="72">
        <f t="shared" si="20"/>
        <v>17472</v>
      </c>
      <c r="Q19" s="72">
        <f t="shared" si="20"/>
        <v>3182</v>
      </c>
      <c r="R19" s="72">
        <f t="shared" si="20"/>
        <v>0</v>
      </c>
      <c r="S19" s="73">
        <f t="shared" si="4"/>
        <v>311764</v>
      </c>
      <c r="T19" s="16"/>
      <c r="U19" s="16"/>
      <c r="V19" s="16"/>
      <c r="W19" s="16"/>
      <c r="X19" s="16"/>
      <c r="Y19" s="16"/>
      <c r="Z19" s="16"/>
      <c r="AA19" s="16"/>
    </row>
    <row r="20" spans="1:27" ht="15.75" customHeight="1">
      <c r="A20" s="10" t="s">
        <v>11</v>
      </c>
      <c r="B20" s="18" t="s">
        <v>2</v>
      </c>
      <c r="C20" s="19" t="s">
        <v>48</v>
      </c>
      <c r="D20" s="70">
        <v>6307</v>
      </c>
      <c r="E20" s="49">
        <v>25714</v>
      </c>
      <c r="F20" s="50">
        <v>32916</v>
      </c>
      <c r="G20" s="49"/>
      <c r="H20" s="84">
        <v>43442</v>
      </c>
      <c r="I20" s="65">
        <v>138</v>
      </c>
      <c r="J20" s="79">
        <v>5815</v>
      </c>
      <c r="K20" s="65">
        <v>2786</v>
      </c>
      <c r="L20" s="65">
        <v>129994</v>
      </c>
      <c r="M20" s="97">
        <v>15938</v>
      </c>
      <c r="N20" s="65">
        <v>7927</v>
      </c>
      <c r="O20" s="65">
        <v>10379</v>
      </c>
      <c r="P20" s="77">
        <v>17472</v>
      </c>
      <c r="Q20" s="65">
        <v>3182</v>
      </c>
      <c r="R20" s="65"/>
      <c r="S20" s="73">
        <f t="shared" si="4"/>
        <v>302010</v>
      </c>
      <c r="T20" s="16"/>
      <c r="U20" s="16"/>
      <c r="V20" s="16"/>
      <c r="W20" s="16"/>
      <c r="X20" s="16"/>
      <c r="Y20" s="16"/>
      <c r="Z20" s="16"/>
      <c r="AA20" s="16"/>
    </row>
    <row r="21" spans="1:27" ht="15.75" customHeight="1">
      <c r="A21" s="111" t="s">
        <v>12</v>
      </c>
      <c r="B21" s="21" t="s">
        <v>82</v>
      </c>
      <c r="C21" s="19" t="s">
        <v>48</v>
      </c>
      <c r="D21" s="49">
        <f>SUM(D22:D23)</f>
        <v>0</v>
      </c>
      <c r="E21" s="49">
        <f t="shared" ref="E21:I21" si="21">SUM(E22:E23)</f>
        <v>5</v>
      </c>
      <c r="F21" s="49">
        <f t="shared" si="21"/>
        <v>227</v>
      </c>
      <c r="G21" s="49">
        <f t="shared" si="21"/>
        <v>0</v>
      </c>
      <c r="H21" s="65">
        <f t="shared" si="21"/>
        <v>1</v>
      </c>
      <c r="I21" s="65">
        <f t="shared" si="21"/>
        <v>4414</v>
      </c>
      <c r="J21" s="65">
        <f t="shared" ref="J21:K21" si="22">SUM(J22:J23)</f>
        <v>4727</v>
      </c>
      <c r="K21" s="65">
        <f t="shared" si="22"/>
        <v>0</v>
      </c>
      <c r="L21" s="65">
        <f t="shared" ref="L21:N21" si="23">SUM(L22:L23)</f>
        <v>380</v>
      </c>
      <c r="M21" s="65">
        <f t="shared" si="23"/>
        <v>0</v>
      </c>
      <c r="N21" s="65">
        <f t="shared" si="23"/>
        <v>0</v>
      </c>
      <c r="O21" s="65">
        <f t="shared" ref="O21:R21" si="24">SUM(O22:O23)</f>
        <v>0</v>
      </c>
      <c r="P21" s="65">
        <f t="shared" si="24"/>
        <v>0</v>
      </c>
      <c r="Q21" s="65">
        <f t="shared" si="24"/>
        <v>0</v>
      </c>
      <c r="R21" s="65">
        <f t="shared" si="24"/>
        <v>0</v>
      </c>
      <c r="S21" s="73">
        <f t="shared" si="4"/>
        <v>9754</v>
      </c>
      <c r="T21" s="22"/>
      <c r="U21" s="16"/>
      <c r="V21" s="16"/>
      <c r="W21" s="16"/>
      <c r="X21" s="16"/>
      <c r="Y21" s="16"/>
      <c r="Z21" s="16"/>
      <c r="AA21" s="16"/>
    </row>
    <row r="22" spans="1:27" ht="15.75" customHeight="1">
      <c r="A22" s="112"/>
      <c r="B22" s="21" t="s">
        <v>4</v>
      </c>
      <c r="C22" s="19" t="s">
        <v>48</v>
      </c>
      <c r="D22" s="49"/>
      <c r="E22" s="49"/>
      <c r="F22" s="50">
        <v>227</v>
      </c>
      <c r="G22" s="51"/>
      <c r="H22" s="78">
        <v>1</v>
      </c>
      <c r="I22" s="67"/>
      <c r="J22" s="67"/>
      <c r="K22" s="67"/>
      <c r="L22" s="67">
        <v>380</v>
      </c>
      <c r="M22" s="67"/>
      <c r="N22" s="67"/>
      <c r="O22" s="67"/>
      <c r="P22" s="67"/>
      <c r="Q22" s="67"/>
      <c r="R22" s="67"/>
      <c r="S22" s="73">
        <f t="shared" si="4"/>
        <v>608</v>
      </c>
      <c r="T22" s="16"/>
      <c r="U22" s="16"/>
      <c r="V22" s="16"/>
      <c r="W22" s="16"/>
      <c r="X22" s="16"/>
      <c r="Y22" s="16"/>
      <c r="Z22" s="16"/>
      <c r="AA22" s="16"/>
    </row>
    <row r="23" spans="1:27" ht="15.75" customHeight="1">
      <c r="A23" s="112"/>
      <c r="B23" s="21" t="s">
        <v>13</v>
      </c>
      <c r="C23" s="19" t="s">
        <v>48</v>
      </c>
      <c r="D23" s="49"/>
      <c r="E23" s="49">
        <v>5</v>
      </c>
      <c r="F23" s="50"/>
      <c r="G23" s="51"/>
      <c r="H23" s="78"/>
      <c r="I23" s="65">
        <v>4414</v>
      </c>
      <c r="J23" s="65">
        <v>4727</v>
      </c>
      <c r="K23" s="65"/>
      <c r="L23" s="65"/>
      <c r="M23" s="65"/>
      <c r="N23" s="65"/>
      <c r="O23" s="65"/>
      <c r="P23" s="65"/>
      <c r="Q23" s="65"/>
      <c r="R23" s="65"/>
      <c r="S23" s="73">
        <f t="shared" si="4"/>
        <v>9146</v>
      </c>
      <c r="T23" s="16"/>
      <c r="U23" s="16"/>
      <c r="V23" s="16"/>
      <c r="W23" s="16"/>
      <c r="X23" s="16"/>
      <c r="Y23" s="16"/>
      <c r="Z23" s="16"/>
      <c r="AA23" s="16"/>
    </row>
    <row r="24" spans="1:27" ht="15.75" customHeight="1">
      <c r="A24" s="113"/>
      <c r="B24" s="18" t="s">
        <v>50</v>
      </c>
      <c r="C24" s="19"/>
      <c r="D24" s="49"/>
      <c r="E24" s="49"/>
      <c r="F24" s="49"/>
      <c r="G24" s="49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73">
        <f t="shared" si="4"/>
        <v>0</v>
      </c>
      <c r="T24" s="16"/>
      <c r="U24" s="16"/>
      <c r="V24" s="16"/>
      <c r="W24" s="16"/>
      <c r="X24" s="16"/>
      <c r="Y24" s="16"/>
      <c r="Z24" s="16"/>
      <c r="AA24" s="16"/>
    </row>
    <row r="25" spans="1:27" ht="15.75" customHeight="1">
      <c r="A25" s="10"/>
      <c r="B25" s="26" t="s">
        <v>14</v>
      </c>
      <c r="C25" s="19"/>
      <c r="D25" s="49"/>
      <c r="E25" s="51"/>
      <c r="F25" s="51"/>
      <c r="G25" s="51"/>
      <c r="H25" s="78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73"/>
      <c r="T25" s="16"/>
      <c r="U25" s="16"/>
      <c r="V25" s="16"/>
      <c r="W25" s="16"/>
      <c r="X25" s="16"/>
      <c r="Y25" s="16"/>
      <c r="Z25" s="16"/>
      <c r="AA25" s="16"/>
    </row>
    <row r="26" spans="1:27" ht="15.75" customHeight="1">
      <c r="A26" s="10" t="s">
        <v>15</v>
      </c>
      <c r="B26" s="18" t="s">
        <v>83</v>
      </c>
      <c r="C26" s="19" t="s">
        <v>51</v>
      </c>
      <c r="D26" s="70">
        <v>226476</v>
      </c>
      <c r="E26" s="60">
        <v>601189</v>
      </c>
      <c r="F26" s="64">
        <v>258812</v>
      </c>
      <c r="G26" s="49">
        <v>222259</v>
      </c>
      <c r="H26" s="79">
        <v>375083</v>
      </c>
      <c r="I26" s="96">
        <v>135617</v>
      </c>
      <c r="J26" s="88">
        <v>136880</v>
      </c>
      <c r="K26" s="65">
        <v>72806</v>
      </c>
      <c r="L26" s="65">
        <v>93003</v>
      </c>
      <c r="M26" s="65">
        <v>68379</v>
      </c>
      <c r="N26" s="65">
        <v>292412</v>
      </c>
      <c r="O26" s="80">
        <v>301423</v>
      </c>
      <c r="P26" s="85">
        <v>1652026</v>
      </c>
      <c r="Q26" s="65">
        <v>147193</v>
      </c>
      <c r="R26" s="65">
        <v>76971</v>
      </c>
      <c r="S26" s="73">
        <f>SUM(D26:R26)</f>
        <v>4660529</v>
      </c>
      <c r="T26" s="16"/>
      <c r="U26" s="16"/>
      <c r="V26" s="16"/>
      <c r="W26" s="16"/>
      <c r="X26" s="16"/>
      <c r="Y26" s="16"/>
      <c r="Z26" s="16"/>
      <c r="AA26" s="16"/>
    </row>
    <row r="27" spans="1:27" ht="31.5" customHeight="1">
      <c r="A27" s="10" t="s">
        <v>16</v>
      </c>
      <c r="B27" s="21" t="s">
        <v>84</v>
      </c>
      <c r="C27" s="19" t="s">
        <v>51</v>
      </c>
      <c r="D27" s="49">
        <v>31865</v>
      </c>
      <c r="E27" s="60">
        <v>15827</v>
      </c>
      <c r="F27" s="50">
        <v>6248</v>
      </c>
      <c r="G27" s="49">
        <v>1851</v>
      </c>
      <c r="H27" s="78">
        <v>8211</v>
      </c>
      <c r="I27" s="65">
        <v>24608</v>
      </c>
      <c r="J27" s="65">
        <v>4900</v>
      </c>
      <c r="K27" s="65">
        <v>6225</v>
      </c>
      <c r="L27" s="65">
        <v>5434</v>
      </c>
      <c r="M27" s="65"/>
      <c r="N27" s="65">
        <v>1246</v>
      </c>
      <c r="O27" s="86">
        <v>11087</v>
      </c>
      <c r="P27" s="65">
        <v>9133</v>
      </c>
      <c r="Q27" s="65">
        <v>1067</v>
      </c>
      <c r="R27" s="65">
        <v>1234</v>
      </c>
      <c r="S27" s="73">
        <f>SUM(D27:R27)</f>
        <v>128936</v>
      </c>
      <c r="T27" s="16"/>
      <c r="U27" s="16"/>
      <c r="V27" s="16"/>
      <c r="W27" s="16"/>
      <c r="X27" s="16"/>
      <c r="Y27" s="16"/>
      <c r="Z27" s="16"/>
      <c r="AA27" s="16"/>
    </row>
    <row r="28" spans="1:27" ht="47.25" customHeight="1">
      <c r="A28" s="106" t="s">
        <v>17</v>
      </c>
      <c r="B28" s="21" t="s">
        <v>85</v>
      </c>
      <c r="C28" s="19" t="s">
        <v>51</v>
      </c>
      <c r="D28" s="49">
        <f>SUM(D29:D30)</f>
        <v>52</v>
      </c>
      <c r="E28" s="49">
        <f t="shared" ref="E28:I28" si="25">SUM(E29:E30)</f>
        <v>17</v>
      </c>
      <c r="F28" s="49">
        <f t="shared" si="25"/>
        <v>17</v>
      </c>
      <c r="G28" s="49">
        <f t="shared" si="25"/>
        <v>6</v>
      </c>
      <c r="H28" s="65">
        <f t="shared" si="25"/>
        <v>73</v>
      </c>
      <c r="I28" s="65">
        <f t="shared" si="25"/>
        <v>8</v>
      </c>
      <c r="J28" s="65">
        <f t="shared" ref="J28:K28" si="26">SUM(J29:J30)</f>
        <v>18</v>
      </c>
      <c r="K28" s="65">
        <f t="shared" si="26"/>
        <v>4</v>
      </c>
      <c r="L28" s="65">
        <f t="shared" ref="L28:N28" si="27">SUM(L29:L30)</f>
        <v>13</v>
      </c>
      <c r="M28" s="65">
        <f t="shared" si="27"/>
        <v>7</v>
      </c>
      <c r="N28" s="65">
        <f t="shared" si="27"/>
        <v>15</v>
      </c>
      <c r="O28" s="65">
        <f t="shared" ref="O28:R28" si="28">SUM(O29:O30)</f>
        <v>17</v>
      </c>
      <c r="P28" s="65">
        <f t="shared" si="28"/>
        <v>27</v>
      </c>
      <c r="Q28" s="65">
        <f t="shared" si="28"/>
        <v>10</v>
      </c>
      <c r="R28" s="65">
        <f t="shared" si="28"/>
        <v>5</v>
      </c>
      <c r="S28" s="73">
        <f>SUM(D28:R28)</f>
        <v>289</v>
      </c>
      <c r="T28" s="16"/>
      <c r="U28" s="16"/>
      <c r="V28" s="16"/>
      <c r="W28" s="16"/>
      <c r="X28" s="16"/>
      <c r="Y28" s="16"/>
      <c r="Z28" s="16"/>
      <c r="AA28" s="16"/>
    </row>
    <row r="29" spans="1:27" ht="31.5" customHeight="1">
      <c r="A29" s="110"/>
      <c r="B29" s="21" t="s">
        <v>52</v>
      </c>
      <c r="C29" s="19" t="s">
        <v>51</v>
      </c>
      <c r="D29" s="49">
        <v>3</v>
      </c>
      <c r="E29" s="49">
        <v>5</v>
      </c>
      <c r="F29" s="50">
        <v>11</v>
      </c>
      <c r="G29" s="49">
        <v>3</v>
      </c>
      <c r="H29" s="78">
        <v>3</v>
      </c>
      <c r="I29" s="65">
        <v>4</v>
      </c>
      <c r="J29" s="65">
        <v>2</v>
      </c>
      <c r="K29" s="65">
        <v>1</v>
      </c>
      <c r="L29" s="65">
        <v>1</v>
      </c>
      <c r="M29" s="65">
        <v>2</v>
      </c>
      <c r="N29" s="65">
        <v>11</v>
      </c>
      <c r="O29" s="65">
        <v>3</v>
      </c>
      <c r="P29" s="65">
        <v>21</v>
      </c>
      <c r="Q29" s="65">
        <v>1</v>
      </c>
      <c r="R29" s="65">
        <v>1</v>
      </c>
      <c r="S29" s="73">
        <f>SUM(D29:R29)</f>
        <v>72</v>
      </c>
      <c r="T29" s="16"/>
      <c r="U29" s="16"/>
      <c r="V29" s="16"/>
      <c r="W29" s="16"/>
      <c r="X29" s="16"/>
      <c r="Y29" s="16"/>
      <c r="Z29" s="16"/>
      <c r="AA29" s="16"/>
    </row>
    <row r="30" spans="1:27" ht="15.75" customHeight="1">
      <c r="A30" s="107"/>
      <c r="B30" s="21" t="s">
        <v>86</v>
      </c>
      <c r="C30" s="19" t="s">
        <v>51</v>
      </c>
      <c r="D30" s="49">
        <v>49</v>
      </c>
      <c r="E30" s="49">
        <v>12</v>
      </c>
      <c r="F30" s="50">
        <v>6</v>
      </c>
      <c r="G30" s="49">
        <v>3</v>
      </c>
      <c r="H30" s="78">
        <v>70</v>
      </c>
      <c r="I30" s="65">
        <v>4</v>
      </c>
      <c r="J30" s="65">
        <v>16</v>
      </c>
      <c r="K30" s="65">
        <v>3</v>
      </c>
      <c r="L30" s="65">
        <v>12</v>
      </c>
      <c r="M30" s="65">
        <v>5</v>
      </c>
      <c r="N30" s="65">
        <v>4</v>
      </c>
      <c r="O30" s="65">
        <v>14</v>
      </c>
      <c r="P30" s="65">
        <v>6</v>
      </c>
      <c r="Q30" s="65">
        <v>9</v>
      </c>
      <c r="R30" s="65">
        <v>4</v>
      </c>
      <c r="S30" s="73">
        <f>SUM(D30:R30)</f>
        <v>217</v>
      </c>
      <c r="T30" s="16"/>
      <c r="U30" s="16"/>
      <c r="V30" s="16"/>
      <c r="W30" s="16"/>
      <c r="X30" s="16"/>
      <c r="Y30" s="16"/>
      <c r="Z30" s="16"/>
      <c r="AA30" s="16"/>
    </row>
    <row r="31" spans="1:27" ht="15.75" customHeight="1">
      <c r="A31" s="10"/>
      <c r="B31" s="26" t="s">
        <v>53</v>
      </c>
      <c r="C31" s="19"/>
      <c r="D31" s="49"/>
      <c r="E31" s="51"/>
      <c r="F31" s="51"/>
      <c r="G31" s="51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73"/>
      <c r="T31" s="16"/>
      <c r="U31" s="16"/>
      <c r="V31" s="16"/>
      <c r="W31" s="16"/>
      <c r="X31" s="16"/>
      <c r="Y31" s="16"/>
      <c r="Z31" s="16"/>
      <c r="AA31" s="16"/>
    </row>
    <row r="32" spans="1:27" ht="47.25" customHeight="1">
      <c r="A32" s="10" t="s">
        <v>18</v>
      </c>
      <c r="B32" s="21" t="s">
        <v>54</v>
      </c>
      <c r="C32" s="27" t="s">
        <v>55</v>
      </c>
      <c r="D32" s="49">
        <v>11865</v>
      </c>
      <c r="E32" s="49">
        <v>12869</v>
      </c>
      <c r="F32" s="50">
        <v>9218</v>
      </c>
      <c r="G32" s="49">
        <v>5444</v>
      </c>
      <c r="H32" s="78">
        <v>13331</v>
      </c>
      <c r="I32" s="65">
        <v>11322</v>
      </c>
      <c r="J32" s="65">
        <v>7466</v>
      </c>
      <c r="K32" s="65">
        <v>8560</v>
      </c>
      <c r="L32" s="65">
        <v>17740</v>
      </c>
      <c r="M32" s="65">
        <v>2533</v>
      </c>
      <c r="N32" s="65">
        <v>7423</v>
      </c>
      <c r="O32" s="80">
        <v>8435</v>
      </c>
      <c r="P32" s="77">
        <v>8337</v>
      </c>
      <c r="Q32" s="65">
        <v>1870</v>
      </c>
      <c r="R32" s="65">
        <v>1034</v>
      </c>
      <c r="S32" s="73">
        <f t="shared" ref="S32:S39" si="29">SUM(D32:R32)</f>
        <v>127447</v>
      </c>
      <c r="T32" s="16"/>
      <c r="U32" s="16"/>
      <c r="V32" s="16"/>
      <c r="W32" s="16"/>
      <c r="X32" s="16"/>
      <c r="Y32" s="16"/>
      <c r="Z32" s="16"/>
      <c r="AA32" s="16"/>
    </row>
    <row r="33" spans="1:27" ht="15.75" customHeight="1">
      <c r="A33" s="10" t="s">
        <v>19</v>
      </c>
      <c r="B33" s="18" t="s">
        <v>20</v>
      </c>
      <c r="C33" s="27" t="s">
        <v>55</v>
      </c>
      <c r="D33" s="49">
        <v>10945</v>
      </c>
      <c r="E33" s="49">
        <v>12055</v>
      </c>
      <c r="F33" s="49">
        <v>8228</v>
      </c>
      <c r="G33" s="49">
        <v>4394</v>
      </c>
      <c r="H33" s="65">
        <v>9716</v>
      </c>
      <c r="I33" s="65">
        <v>10743</v>
      </c>
      <c r="J33" s="65">
        <v>6236</v>
      </c>
      <c r="K33" s="65">
        <v>8375</v>
      </c>
      <c r="L33" s="65">
        <v>16449</v>
      </c>
      <c r="M33" s="65">
        <v>2354</v>
      </c>
      <c r="N33" s="65">
        <v>7178</v>
      </c>
      <c r="O33" s="65">
        <v>7558</v>
      </c>
      <c r="P33" s="77">
        <v>7857</v>
      </c>
      <c r="Q33" s="65">
        <v>1745</v>
      </c>
      <c r="R33" s="65">
        <v>734</v>
      </c>
      <c r="S33" s="73">
        <f t="shared" si="29"/>
        <v>114567</v>
      </c>
      <c r="T33" s="16"/>
      <c r="U33" s="16"/>
      <c r="V33" s="16"/>
      <c r="W33" s="16"/>
      <c r="X33" s="16"/>
      <c r="Y33" s="16"/>
      <c r="Z33" s="16"/>
      <c r="AA33" s="16"/>
    </row>
    <row r="34" spans="1:27" ht="15.75" customHeight="1">
      <c r="A34" s="10" t="s">
        <v>21</v>
      </c>
      <c r="B34" s="28" t="s">
        <v>87</v>
      </c>
      <c r="C34" s="57" t="s">
        <v>55</v>
      </c>
      <c r="D34" s="49">
        <v>22029</v>
      </c>
      <c r="E34" s="49">
        <v>7932</v>
      </c>
      <c r="F34" s="50">
        <v>52300</v>
      </c>
      <c r="G34" s="49"/>
      <c r="H34" s="78">
        <v>25972</v>
      </c>
      <c r="I34" s="65">
        <v>11328</v>
      </c>
      <c r="J34" s="65">
        <v>11993</v>
      </c>
      <c r="K34" s="65">
        <v>13349</v>
      </c>
      <c r="L34" s="65">
        <v>25761</v>
      </c>
      <c r="M34" s="65">
        <v>2115</v>
      </c>
      <c r="N34" s="65">
        <v>5774</v>
      </c>
      <c r="O34" s="65">
        <v>34110</v>
      </c>
      <c r="P34" s="77">
        <v>3467</v>
      </c>
      <c r="Q34" s="65">
        <v>2158</v>
      </c>
      <c r="R34" s="65">
        <v>14</v>
      </c>
      <c r="S34" s="73">
        <f t="shared" si="29"/>
        <v>218302</v>
      </c>
      <c r="T34" s="16"/>
      <c r="U34" s="16"/>
      <c r="V34" s="16"/>
      <c r="W34" s="16"/>
      <c r="X34" s="16"/>
      <c r="Y34" s="16"/>
      <c r="Z34" s="16"/>
      <c r="AA34" s="16"/>
    </row>
    <row r="35" spans="1:27" ht="15.75" customHeight="1">
      <c r="A35" s="10" t="s">
        <v>22</v>
      </c>
      <c r="B35" s="29" t="s">
        <v>37</v>
      </c>
      <c r="C35" s="59" t="s">
        <v>55</v>
      </c>
      <c r="D35" s="56">
        <v>1476</v>
      </c>
      <c r="E35" s="49">
        <v>1964</v>
      </c>
      <c r="F35" s="50"/>
      <c r="G35" s="49">
        <v>9839</v>
      </c>
      <c r="H35" s="78">
        <v>752</v>
      </c>
      <c r="I35" s="65">
        <v>990</v>
      </c>
      <c r="J35" s="65">
        <v>3001</v>
      </c>
      <c r="K35" s="65"/>
      <c r="L35" s="87">
        <v>782</v>
      </c>
      <c r="M35" s="65">
        <v>195</v>
      </c>
      <c r="N35" s="65">
        <v>146</v>
      </c>
      <c r="O35" s="65"/>
      <c r="P35" s="65">
        <v>163</v>
      </c>
      <c r="Q35" s="65"/>
      <c r="R35" s="65"/>
      <c r="S35" s="73">
        <f t="shared" si="29"/>
        <v>19308</v>
      </c>
      <c r="T35" s="16"/>
      <c r="U35" s="16"/>
      <c r="V35" s="16"/>
      <c r="W35" s="16"/>
      <c r="X35" s="16"/>
      <c r="Y35" s="16"/>
      <c r="Z35" s="16"/>
      <c r="AA35" s="16"/>
    </row>
    <row r="36" spans="1:27" ht="31.5" customHeight="1">
      <c r="A36" s="10" t="s">
        <v>38</v>
      </c>
      <c r="B36" s="21" t="s">
        <v>56</v>
      </c>
      <c r="C36" s="58" t="s">
        <v>57</v>
      </c>
      <c r="D36" s="49">
        <v>194089</v>
      </c>
      <c r="E36" s="49">
        <v>83964</v>
      </c>
      <c r="F36" s="50">
        <v>39255</v>
      </c>
      <c r="G36" s="49">
        <v>48374</v>
      </c>
      <c r="H36" s="78">
        <v>126559</v>
      </c>
      <c r="I36" s="65">
        <v>136121</v>
      </c>
      <c r="J36" s="65">
        <v>62440</v>
      </c>
      <c r="K36" s="65">
        <v>21461</v>
      </c>
      <c r="L36" s="65">
        <v>56500</v>
      </c>
      <c r="M36" s="65">
        <v>15121</v>
      </c>
      <c r="N36" s="65">
        <v>25623</v>
      </c>
      <c r="O36" s="65">
        <v>18619</v>
      </c>
      <c r="P36" s="65">
        <v>11761</v>
      </c>
      <c r="Q36" s="65">
        <v>9619</v>
      </c>
      <c r="R36" s="65">
        <v>13421</v>
      </c>
      <c r="S36" s="73">
        <f t="shared" si="29"/>
        <v>862927</v>
      </c>
      <c r="T36" s="16"/>
      <c r="U36" s="16"/>
      <c r="V36" s="16"/>
      <c r="W36" s="16"/>
      <c r="X36" s="16"/>
      <c r="Y36" s="16"/>
      <c r="Z36" s="16"/>
      <c r="AA36" s="16"/>
    </row>
    <row r="37" spans="1:27" ht="15.75" customHeight="1">
      <c r="A37" s="10" t="s">
        <v>24</v>
      </c>
      <c r="B37" s="29" t="s">
        <v>39</v>
      </c>
      <c r="C37" s="31" t="s">
        <v>57</v>
      </c>
      <c r="D37" s="49">
        <v>6755</v>
      </c>
      <c r="E37" s="49"/>
      <c r="F37" s="50"/>
      <c r="G37" s="49"/>
      <c r="H37" s="78">
        <v>157</v>
      </c>
      <c r="I37" s="65">
        <v>4260</v>
      </c>
      <c r="J37" s="65"/>
      <c r="K37" s="65"/>
      <c r="L37" s="65">
        <v>3700</v>
      </c>
      <c r="M37" s="65">
        <v>55</v>
      </c>
      <c r="N37" s="65"/>
      <c r="O37" s="65"/>
      <c r="P37" s="65">
        <v>1399</v>
      </c>
      <c r="Q37" s="65"/>
      <c r="R37" s="65"/>
      <c r="S37" s="73">
        <f t="shared" si="29"/>
        <v>16326</v>
      </c>
      <c r="T37" s="16"/>
      <c r="U37" s="16"/>
      <c r="V37" s="16"/>
      <c r="W37" s="16"/>
      <c r="X37" s="16"/>
      <c r="Y37" s="16"/>
      <c r="Z37" s="16"/>
      <c r="AA37" s="16"/>
    </row>
    <row r="38" spans="1:27" ht="31.5" customHeight="1">
      <c r="A38" s="10" t="s">
        <v>25</v>
      </c>
      <c r="B38" s="21" t="s">
        <v>58</v>
      </c>
      <c r="C38" s="30" t="s">
        <v>59</v>
      </c>
      <c r="D38" s="49">
        <v>680385</v>
      </c>
      <c r="E38" s="49">
        <v>1151691</v>
      </c>
      <c r="F38" s="50">
        <v>132021</v>
      </c>
      <c r="G38" s="49">
        <v>18702</v>
      </c>
      <c r="H38" s="78">
        <v>103515</v>
      </c>
      <c r="I38" s="65">
        <v>89545</v>
      </c>
      <c r="J38" s="65">
        <v>24468</v>
      </c>
      <c r="K38" s="65"/>
      <c r="L38" s="65">
        <v>102325</v>
      </c>
      <c r="M38" s="65">
        <v>35001</v>
      </c>
      <c r="N38" s="65">
        <v>96690</v>
      </c>
      <c r="O38" s="65"/>
      <c r="P38" s="65">
        <v>17833</v>
      </c>
      <c r="Q38" s="65">
        <v>1150</v>
      </c>
      <c r="R38" s="65">
        <v>7099</v>
      </c>
      <c r="S38" s="73">
        <f t="shared" si="29"/>
        <v>2460425</v>
      </c>
      <c r="T38" s="16"/>
      <c r="U38" s="16"/>
      <c r="V38" s="16"/>
      <c r="W38" s="16"/>
      <c r="X38" s="16"/>
      <c r="Y38" s="16"/>
      <c r="Z38" s="16"/>
      <c r="AA38" s="16"/>
    </row>
    <row r="39" spans="1:27" ht="31.5" customHeight="1">
      <c r="A39" s="10" t="s">
        <v>26</v>
      </c>
      <c r="B39" s="32" t="s">
        <v>60</v>
      </c>
      <c r="C39" s="30" t="s">
        <v>61</v>
      </c>
      <c r="D39" s="49">
        <v>3</v>
      </c>
      <c r="E39" s="49">
        <v>1</v>
      </c>
      <c r="F39" s="50"/>
      <c r="G39" s="49">
        <v>2</v>
      </c>
      <c r="H39" s="78">
        <v>1</v>
      </c>
      <c r="I39" s="65">
        <v>2</v>
      </c>
      <c r="J39" s="65">
        <v>2</v>
      </c>
      <c r="K39" s="65"/>
      <c r="L39" s="65">
        <v>1</v>
      </c>
      <c r="M39" s="65"/>
      <c r="N39" s="65">
        <v>2</v>
      </c>
      <c r="O39" s="65">
        <v>1</v>
      </c>
      <c r="P39" s="65">
        <v>1</v>
      </c>
      <c r="Q39" s="65">
        <v>1</v>
      </c>
      <c r="R39" s="65"/>
      <c r="S39" s="73">
        <f t="shared" si="29"/>
        <v>17</v>
      </c>
      <c r="T39" s="16"/>
      <c r="U39" s="16"/>
      <c r="V39" s="16"/>
      <c r="W39" s="16"/>
      <c r="X39" s="16"/>
      <c r="Y39" s="16"/>
      <c r="Z39" s="16"/>
      <c r="AA39" s="16"/>
    </row>
    <row r="40" spans="1:27" ht="15.75" customHeight="1">
      <c r="A40" s="10"/>
      <c r="B40" s="26" t="s">
        <v>23</v>
      </c>
      <c r="C40" s="33"/>
      <c r="D40" s="49"/>
      <c r="E40" s="51"/>
      <c r="F40" s="51"/>
      <c r="G40" s="51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73"/>
      <c r="T40" s="16"/>
      <c r="U40" s="16"/>
      <c r="V40" s="16"/>
      <c r="W40" s="16"/>
      <c r="X40" s="16"/>
      <c r="Y40" s="16"/>
      <c r="Z40" s="16"/>
      <c r="AA40" s="16"/>
    </row>
    <row r="41" spans="1:27" ht="31.5" customHeight="1">
      <c r="A41" s="10" t="s">
        <v>27</v>
      </c>
      <c r="B41" s="34" t="s">
        <v>62</v>
      </c>
      <c r="C41" s="35" t="s">
        <v>63</v>
      </c>
      <c r="D41" s="49">
        <f>SUM(D42:D43)</f>
        <v>709717</v>
      </c>
      <c r="E41" s="49">
        <f t="shared" ref="E41:I41" si="30">SUM(E42:E43)</f>
        <v>269229</v>
      </c>
      <c r="F41" s="49">
        <f t="shared" si="30"/>
        <v>152001</v>
      </c>
      <c r="G41" s="49">
        <f t="shared" si="30"/>
        <v>121122</v>
      </c>
      <c r="H41" s="65">
        <f t="shared" si="30"/>
        <v>2627514</v>
      </c>
      <c r="I41" s="65">
        <f t="shared" si="30"/>
        <v>1579807</v>
      </c>
      <c r="J41" s="65">
        <f t="shared" ref="J41:K41" si="31">SUM(J42:J43)</f>
        <v>175866</v>
      </c>
      <c r="K41" s="65">
        <f t="shared" si="31"/>
        <v>157448</v>
      </c>
      <c r="L41" s="65">
        <f t="shared" ref="L41:N41" si="32">SUM(L42:L43)</f>
        <v>139204</v>
      </c>
      <c r="M41" s="65">
        <f t="shared" si="32"/>
        <v>46486</v>
      </c>
      <c r="N41" s="65">
        <f t="shared" si="32"/>
        <v>67683</v>
      </c>
      <c r="O41" s="65">
        <f t="shared" ref="O41:R41" si="33">SUM(O42:O43)</f>
        <v>82781</v>
      </c>
      <c r="P41" s="65">
        <f t="shared" si="33"/>
        <v>180764</v>
      </c>
      <c r="Q41" s="65">
        <f t="shared" si="33"/>
        <v>17931</v>
      </c>
      <c r="R41" s="65">
        <f t="shared" si="33"/>
        <v>9533</v>
      </c>
      <c r="S41" s="73">
        <f t="shared" ref="S41:S47" si="34">SUM(D41:R41)</f>
        <v>6337086</v>
      </c>
      <c r="T41" s="16"/>
      <c r="U41" s="16"/>
      <c r="V41" s="16"/>
      <c r="W41" s="16"/>
      <c r="X41" s="16"/>
      <c r="Y41" s="16"/>
      <c r="Z41" s="16"/>
      <c r="AA41" s="16"/>
    </row>
    <row r="42" spans="1:27" ht="15.75" customHeight="1">
      <c r="A42" s="10" t="s">
        <v>40</v>
      </c>
      <c r="B42" s="36" t="s">
        <v>2</v>
      </c>
      <c r="C42" s="30" t="s">
        <v>63</v>
      </c>
      <c r="D42" s="70">
        <v>118658</v>
      </c>
      <c r="E42" s="49">
        <v>72626</v>
      </c>
      <c r="F42" s="50">
        <v>66581</v>
      </c>
      <c r="G42" s="49">
        <v>52978</v>
      </c>
      <c r="H42" s="78">
        <v>223065</v>
      </c>
      <c r="I42" s="66">
        <v>106366</v>
      </c>
      <c r="J42" s="88">
        <v>128431</v>
      </c>
      <c r="K42" s="65">
        <v>129499</v>
      </c>
      <c r="L42" s="65">
        <v>16412</v>
      </c>
      <c r="M42" s="65">
        <v>32066</v>
      </c>
      <c r="N42" s="65">
        <v>37004</v>
      </c>
      <c r="O42" s="76">
        <v>10032</v>
      </c>
      <c r="P42" s="77">
        <v>4707</v>
      </c>
      <c r="Q42" s="65">
        <v>8793</v>
      </c>
      <c r="R42" s="65">
        <v>9504</v>
      </c>
      <c r="S42" s="73">
        <f t="shared" si="34"/>
        <v>1016722</v>
      </c>
      <c r="T42" s="16"/>
      <c r="U42" s="16"/>
      <c r="V42" s="16"/>
      <c r="W42" s="16"/>
      <c r="X42" s="16"/>
      <c r="Y42" s="16"/>
      <c r="Z42" s="16"/>
      <c r="AA42" s="16"/>
    </row>
    <row r="43" spans="1:27" ht="15.75" customHeight="1">
      <c r="A43" s="106" t="s">
        <v>41</v>
      </c>
      <c r="B43" s="34" t="s">
        <v>88</v>
      </c>
      <c r="C43" s="30" t="s">
        <v>63</v>
      </c>
      <c r="D43" s="49">
        <f>SUM(D44:D46)</f>
        <v>591059</v>
      </c>
      <c r="E43" s="49">
        <f t="shared" ref="E43:I43" si="35">SUM(E44:E46)</f>
        <v>196603</v>
      </c>
      <c r="F43" s="49">
        <f t="shared" si="35"/>
        <v>85420</v>
      </c>
      <c r="G43" s="49">
        <f t="shared" si="35"/>
        <v>68144</v>
      </c>
      <c r="H43" s="65">
        <f t="shared" si="35"/>
        <v>2404449</v>
      </c>
      <c r="I43" s="65">
        <f t="shared" si="35"/>
        <v>1473441</v>
      </c>
      <c r="J43" s="65">
        <f t="shared" ref="J43:K43" si="36">SUM(J44:J46)</f>
        <v>47435</v>
      </c>
      <c r="K43" s="65">
        <f t="shared" si="36"/>
        <v>27949</v>
      </c>
      <c r="L43" s="65">
        <f t="shared" ref="L43:N43" si="37">SUM(L44:L46)</f>
        <v>122792</v>
      </c>
      <c r="M43" s="65">
        <f t="shared" si="37"/>
        <v>14420</v>
      </c>
      <c r="N43" s="65">
        <f t="shared" si="37"/>
        <v>30679</v>
      </c>
      <c r="O43" s="65">
        <f t="shared" ref="O43:R43" si="38">SUM(O44:O46)</f>
        <v>72749</v>
      </c>
      <c r="P43" s="65">
        <f t="shared" si="38"/>
        <v>176057</v>
      </c>
      <c r="Q43" s="65">
        <f t="shared" si="38"/>
        <v>9138</v>
      </c>
      <c r="R43" s="65">
        <f t="shared" si="38"/>
        <v>29</v>
      </c>
      <c r="S43" s="73">
        <f t="shared" si="34"/>
        <v>5320364</v>
      </c>
      <c r="T43" s="16"/>
      <c r="U43" s="16"/>
      <c r="V43" s="16"/>
      <c r="W43" s="16"/>
      <c r="X43" s="16"/>
      <c r="Y43" s="16"/>
      <c r="Z43" s="16"/>
      <c r="AA43" s="16"/>
    </row>
    <row r="44" spans="1:27" ht="15.75" customHeight="1">
      <c r="A44" s="110"/>
      <c r="B44" s="34" t="s">
        <v>4</v>
      </c>
      <c r="C44" s="30" t="s">
        <v>63</v>
      </c>
      <c r="D44" s="49">
        <v>56</v>
      </c>
      <c r="E44" s="49">
        <v>113</v>
      </c>
      <c r="F44" s="50"/>
      <c r="G44" s="51"/>
      <c r="H44" s="78">
        <v>36</v>
      </c>
      <c r="I44" s="67"/>
      <c r="J44" s="67"/>
      <c r="K44" s="67"/>
      <c r="L44" s="67"/>
      <c r="M44" s="67"/>
      <c r="N44" s="67"/>
      <c r="O44" s="67"/>
      <c r="P44" s="67"/>
      <c r="Q44" s="67">
        <v>18</v>
      </c>
      <c r="R44" s="67"/>
      <c r="S44" s="73">
        <f t="shared" si="34"/>
        <v>223</v>
      </c>
      <c r="T44" s="16"/>
      <c r="U44" s="16"/>
      <c r="V44" s="16"/>
      <c r="W44" s="16"/>
      <c r="X44" s="16"/>
      <c r="Y44" s="16"/>
      <c r="Z44" s="16"/>
      <c r="AA44" s="16"/>
    </row>
    <row r="45" spans="1:27" ht="15.75" customHeight="1">
      <c r="A45" s="110"/>
      <c r="B45" s="34" t="s">
        <v>13</v>
      </c>
      <c r="C45" s="30" t="s">
        <v>63</v>
      </c>
      <c r="D45" s="49">
        <v>107388</v>
      </c>
      <c r="E45" s="49">
        <v>177879</v>
      </c>
      <c r="F45" s="50">
        <v>2766</v>
      </c>
      <c r="G45" s="49">
        <v>24008</v>
      </c>
      <c r="H45" s="78">
        <v>236990</v>
      </c>
      <c r="I45" s="66">
        <v>1255940</v>
      </c>
      <c r="J45" s="69">
        <v>24632</v>
      </c>
      <c r="K45" s="65">
        <v>8144</v>
      </c>
      <c r="L45" s="65">
        <v>9339</v>
      </c>
      <c r="M45" s="65">
        <v>6965</v>
      </c>
      <c r="N45" s="65">
        <v>9365</v>
      </c>
      <c r="O45" s="65">
        <v>1074</v>
      </c>
      <c r="P45" s="89">
        <v>10672</v>
      </c>
      <c r="Q45" s="65">
        <v>1008</v>
      </c>
      <c r="R45" s="65"/>
      <c r="S45" s="73">
        <f t="shared" si="34"/>
        <v>1876170</v>
      </c>
      <c r="T45" s="16"/>
      <c r="U45" s="16"/>
      <c r="V45" s="16"/>
      <c r="W45" s="16"/>
      <c r="X45" s="16"/>
      <c r="Y45" s="16"/>
      <c r="Z45" s="16"/>
      <c r="AA45" s="16"/>
    </row>
    <row r="46" spans="1:27" ht="15.75" customHeight="1">
      <c r="A46" s="110"/>
      <c r="B46" s="34" t="s">
        <v>6</v>
      </c>
      <c r="C46" s="30" t="s">
        <v>63</v>
      </c>
      <c r="D46" s="49">
        <v>483615</v>
      </c>
      <c r="E46" s="49">
        <v>18611</v>
      </c>
      <c r="F46" s="50">
        <v>82654</v>
      </c>
      <c r="G46" s="49">
        <v>44136</v>
      </c>
      <c r="H46" s="78">
        <v>2167423</v>
      </c>
      <c r="I46" s="66">
        <v>217501</v>
      </c>
      <c r="J46" s="88">
        <v>22803</v>
      </c>
      <c r="K46" s="65">
        <v>19805</v>
      </c>
      <c r="L46" s="65">
        <v>113453</v>
      </c>
      <c r="M46" s="65">
        <v>7455</v>
      </c>
      <c r="N46" s="65">
        <v>21314</v>
      </c>
      <c r="O46" s="65">
        <v>71675</v>
      </c>
      <c r="P46" s="77">
        <v>165385</v>
      </c>
      <c r="Q46" s="65">
        <v>8112</v>
      </c>
      <c r="R46" s="65">
        <v>29</v>
      </c>
      <c r="S46" s="73">
        <f t="shared" si="34"/>
        <v>3443971</v>
      </c>
      <c r="T46" s="16"/>
      <c r="U46" s="16"/>
      <c r="V46" s="16"/>
      <c r="W46" s="16"/>
      <c r="X46" s="16"/>
      <c r="Y46" s="16"/>
      <c r="Z46" s="16"/>
      <c r="AA46" s="16"/>
    </row>
    <row r="47" spans="1:27" ht="15.75" customHeight="1">
      <c r="A47" s="107"/>
      <c r="B47" s="37" t="s">
        <v>79</v>
      </c>
      <c r="C47" s="30" t="s">
        <v>63</v>
      </c>
      <c r="D47" s="49"/>
      <c r="E47" s="49"/>
      <c r="F47" s="49"/>
      <c r="G47" s="4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73">
        <f t="shared" si="34"/>
        <v>0</v>
      </c>
      <c r="T47" s="16"/>
      <c r="U47" s="16"/>
      <c r="V47" s="16"/>
      <c r="W47" s="16"/>
      <c r="X47" s="16"/>
      <c r="Y47" s="16"/>
      <c r="Z47" s="16"/>
      <c r="AA47" s="16"/>
    </row>
    <row r="48" spans="1:27" s="43" customFormat="1" ht="15.75" customHeight="1">
      <c r="A48" s="45">
        <v>15</v>
      </c>
      <c r="B48" s="34" t="s">
        <v>95</v>
      </c>
      <c r="C48" s="30"/>
      <c r="D48" s="49"/>
      <c r="E48" s="49"/>
      <c r="F48" s="50"/>
      <c r="G48" s="51"/>
      <c r="H48" s="78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73"/>
      <c r="T48" s="16"/>
      <c r="U48" s="16"/>
      <c r="V48" s="16"/>
      <c r="W48" s="16"/>
      <c r="X48" s="16"/>
      <c r="Y48" s="16"/>
      <c r="Z48" s="16"/>
      <c r="AA48" s="16"/>
    </row>
    <row r="49" spans="1:27" s="43" customFormat="1" ht="15.75">
      <c r="A49" s="10"/>
      <c r="B49" s="34" t="s">
        <v>96</v>
      </c>
      <c r="C49" s="30" t="s">
        <v>98</v>
      </c>
      <c r="D49" s="49">
        <v>20618</v>
      </c>
      <c r="E49" s="49">
        <v>2014</v>
      </c>
      <c r="F49" s="49">
        <v>1670</v>
      </c>
      <c r="G49" s="49">
        <v>1193</v>
      </c>
      <c r="H49" s="65">
        <v>5977</v>
      </c>
      <c r="I49" s="65">
        <v>4820</v>
      </c>
      <c r="J49" s="65">
        <v>456</v>
      </c>
      <c r="K49" s="65">
        <v>415</v>
      </c>
      <c r="L49" s="65">
        <v>13779</v>
      </c>
      <c r="M49" s="65">
        <v>1235</v>
      </c>
      <c r="N49" s="65"/>
      <c r="O49" s="65">
        <v>968</v>
      </c>
      <c r="P49" s="65">
        <v>241</v>
      </c>
      <c r="Q49" s="65">
        <v>58</v>
      </c>
      <c r="R49" s="65">
        <v>293</v>
      </c>
      <c r="S49" s="73">
        <f>SUM(D49:R49)</f>
        <v>53737</v>
      </c>
      <c r="T49" s="16"/>
      <c r="U49" s="16"/>
      <c r="V49" s="16"/>
      <c r="W49" s="16"/>
      <c r="X49" s="16"/>
      <c r="Y49" s="16"/>
      <c r="Z49" s="16"/>
      <c r="AA49" s="16"/>
    </row>
    <row r="50" spans="1:27" ht="31.5" customHeight="1">
      <c r="A50" s="10"/>
      <c r="B50" s="34" t="s">
        <v>97</v>
      </c>
      <c r="C50" s="30" t="s">
        <v>99</v>
      </c>
      <c r="D50" s="51">
        <v>25360</v>
      </c>
      <c r="E50" s="51">
        <v>948</v>
      </c>
      <c r="F50" s="51">
        <v>1700</v>
      </c>
      <c r="G50" s="51">
        <v>420</v>
      </c>
      <c r="H50" s="67">
        <v>12735</v>
      </c>
      <c r="I50" s="67">
        <v>6993</v>
      </c>
      <c r="J50" s="67">
        <v>4247</v>
      </c>
      <c r="K50" s="67">
        <v>745</v>
      </c>
      <c r="L50" s="67">
        <v>6557</v>
      </c>
      <c r="M50" s="67">
        <v>1187</v>
      </c>
      <c r="N50" s="67"/>
      <c r="O50" s="67">
        <v>1934</v>
      </c>
      <c r="P50" s="67">
        <v>499</v>
      </c>
      <c r="Q50" s="67">
        <v>700</v>
      </c>
      <c r="R50" s="67">
        <v>20</v>
      </c>
      <c r="S50" s="73">
        <f>SUM(D50:R50)</f>
        <v>64045</v>
      </c>
      <c r="T50" s="16"/>
      <c r="U50" s="16"/>
      <c r="V50" s="16"/>
      <c r="W50" s="16"/>
      <c r="X50" s="16"/>
      <c r="Y50" s="16"/>
      <c r="Z50" s="16"/>
      <c r="AA50" s="16"/>
    </row>
    <row r="51" spans="1:27" ht="15.75" customHeight="1">
      <c r="A51" s="10"/>
      <c r="B51" s="11" t="s">
        <v>64</v>
      </c>
      <c r="C51" s="38"/>
      <c r="D51" s="49"/>
      <c r="E51" s="52"/>
      <c r="F51" s="50"/>
      <c r="G51" s="51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73"/>
      <c r="T51" s="16"/>
      <c r="U51" s="16"/>
      <c r="V51" s="16"/>
      <c r="W51" s="16"/>
      <c r="X51" s="16"/>
      <c r="Y51" s="16"/>
      <c r="Z51" s="16"/>
      <c r="AA51" s="16"/>
    </row>
    <row r="52" spans="1:27" ht="31.5" customHeight="1">
      <c r="A52" s="10" t="s">
        <v>29</v>
      </c>
      <c r="B52" s="34" t="s">
        <v>89</v>
      </c>
      <c r="C52" s="30" t="s">
        <v>65</v>
      </c>
      <c r="D52" s="49">
        <v>139</v>
      </c>
      <c r="E52" s="49">
        <v>42</v>
      </c>
      <c r="F52" s="50">
        <v>115</v>
      </c>
      <c r="G52" s="49">
        <v>18</v>
      </c>
      <c r="H52" s="78">
        <v>3</v>
      </c>
      <c r="I52" s="65">
        <v>50</v>
      </c>
      <c r="J52" s="65">
        <v>64</v>
      </c>
      <c r="K52" s="65">
        <v>17</v>
      </c>
      <c r="L52" s="65">
        <v>72</v>
      </c>
      <c r="M52" s="65"/>
      <c r="N52" s="65">
        <v>57</v>
      </c>
      <c r="O52" s="65">
        <v>47</v>
      </c>
      <c r="P52" s="65"/>
      <c r="Q52" s="65">
        <v>19</v>
      </c>
      <c r="R52" s="65"/>
      <c r="S52" s="73">
        <f t="shared" ref="S52:S58" si="39">SUM(D52:R52)</f>
        <v>643</v>
      </c>
      <c r="T52" s="16"/>
      <c r="U52" s="16"/>
      <c r="V52" s="16"/>
      <c r="W52" s="16"/>
      <c r="X52" s="16"/>
      <c r="Y52" s="16"/>
      <c r="Z52" s="16"/>
      <c r="AA52" s="16"/>
    </row>
    <row r="53" spans="1:27" ht="31.5" customHeight="1">
      <c r="A53" s="10" t="s">
        <v>30</v>
      </c>
      <c r="B53" s="39" t="s">
        <v>90</v>
      </c>
      <c r="C53" s="30" t="s">
        <v>66</v>
      </c>
      <c r="D53" s="49">
        <v>242</v>
      </c>
      <c r="E53" s="49">
        <v>156</v>
      </c>
      <c r="F53" s="50">
        <v>152</v>
      </c>
      <c r="G53" s="49">
        <v>123</v>
      </c>
      <c r="H53" s="78">
        <v>250</v>
      </c>
      <c r="I53" s="65">
        <v>68</v>
      </c>
      <c r="J53" s="65">
        <v>59</v>
      </c>
      <c r="K53" s="65">
        <v>246</v>
      </c>
      <c r="L53" s="65">
        <v>79</v>
      </c>
      <c r="M53" s="65">
        <v>69</v>
      </c>
      <c r="N53" s="65">
        <v>68</v>
      </c>
      <c r="O53" s="65">
        <v>282</v>
      </c>
      <c r="P53" s="65">
        <v>110</v>
      </c>
      <c r="Q53" s="65">
        <v>49</v>
      </c>
      <c r="R53" s="65"/>
      <c r="S53" s="73">
        <f t="shared" si="39"/>
        <v>1953</v>
      </c>
      <c r="T53" s="16"/>
      <c r="U53" s="16"/>
      <c r="V53" s="16"/>
      <c r="W53" s="16"/>
      <c r="X53" s="16"/>
      <c r="Y53" s="16"/>
      <c r="Z53" s="16"/>
      <c r="AA53" s="16"/>
    </row>
    <row r="54" spans="1:27" ht="31.5" customHeight="1">
      <c r="A54" s="10" t="s">
        <v>31</v>
      </c>
      <c r="B54" s="34" t="s">
        <v>91</v>
      </c>
      <c r="C54" s="30" t="s">
        <v>65</v>
      </c>
      <c r="D54" s="49">
        <v>193</v>
      </c>
      <c r="E54" s="49">
        <v>59</v>
      </c>
      <c r="F54" s="50">
        <v>100</v>
      </c>
      <c r="G54" s="49">
        <v>7</v>
      </c>
      <c r="H54" s="78">
        <v>9</v>
      </c>
      <c r="I54" s="65">
        <v>80</v>
      </c>
      <c r="J54" s="65">
        <v>96</v>
      </c>
      <c r="K54" s="65">
        <v>15</v>
      </c>
      <c r="L54" s="65">
        <v>56</v>
      </c>
      <c r="M54" s="65">
        <v>19</v>
      </c>
      <c r="N54" s="65">
        <v>68</v>
      </c>
      <c r="O54" s="65">
        <v>25</v>
      </c>
      <c r="P54" s="65">
        <v>28</v>
      </c>
      <c r="Q54" s="65"/>
      <c r="R54" s="65"/>
      <c r="S54" s="73">
        <f t="shared" si="39"/>
        <v>755</v>
      </c>
      <c r="T54" s="16"/>
      <c r="U54" s="16"/>
      <c r="V54" s="16"/>
      <c r="W54" s="16"/>
      <c r="X54" s="16"/>
      <c r="Y54" s="16"/>
      <c r="Z54" s="16"/>
      <c r="AA54" s="16"/>
    </row>
    <row r="55" spans="1:27" ht="15.75" customHeight="1">
      <c r="A55" s="10"/>
      <c r="B55" s="11" t="s">
        <v>28</v>
      </c>
      <c r="C55" s="12"/>
      <c r="D55" s="49"/>
      <c r="E55" s="51"/>
      <c r="F55" s="50"/>
      <c r="G55" s="51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73">
        <f t="shared" si="39"/>
        <v>0</v>
      </c>
      <c r="T55" s="16"/>
      <c r="U55" s="16"/>
      <c r="V55" s="16"/>
      <c r="W55" s="16"/>
      <c r="X55" s="16"/>
      <c r="Y55" s="16"/>
      <c r="Z55" s="16"/>
      <c r="AA55" s="16"/>
    </row>
    <row r="56" spans="1:27" ht="15.75" customHeight="1">
      <c r="A56" s="10" t="s">
        <v>34</v>
      </c>
      <c r="B56" s="36" t="s">
        <v>67</v>
      </c>
      <c r="C56" s="35" t="s">
        <v>68</v>
      </c>
      <c r="D56" s="53">
        <v>8247.4</v>
      </c>
      <c r="E56" s="53">
        <v>2889</v>
      </c>
      <c r="F56" s="54">
        <v>2297</v>
      </c>
      <c r="G56" s="53">
        <v>1200</v>
      </c>
      <c r="H56" s="90">
        <v>2002.9</v>
      </c>
      <c r="I56" s="91">
        <v>1969.5</v>
      </c>
      <c r="J56" s="91">
        <v>778.7</v>
      </c>
      <c r="K56" s="91">
        <v>1030.8</v>
      </c>
      <c r="L56" s="91">
        <v>900</v>
      </c>
      <c r="M56" s="91">
        <v>680</v>
      </c>
      <c r="N56" s="91">
        <v>1079.9000000000001</v>
      </c>
      <c r="O56" s="91">
        <v>1386</v>
      </c>
      <c r="P56" s="92">
        <v>679.6</v>
      </c>
      <c r="Q56" s="91">
        <v>280</v>
      </c>
      <c r="R56" s="91">
        <v>125.4</v>
      </c>
      <c r="S56" s="73">
        <f t="shared" si="39"/>
        <v>25546.2</v>
      </c>
      <c r="T56" s="40"/>
      <c r="U56" s="40"/>
      <c r="V56" s="40"/>
      <c r="W56" s="40"/>
      <c r="X56" s="40"/>
      <c r="Y56" s="40"/>
      <c r="Z56" s="40"/>
      <c r="AA56" s="40"/>
    </row>
    <row r="57" spans="1:27" ht="15.75" customHeight="1">
      <c r="A57" s="106" t="s">
        <v>36</v>
      </c>
      <c r="B57" s="36" t="s">
        <v>69</v>
      </c>
      <c r="C57" s="30" t="s">
        <v>70</v>
      </c>
      <c r="D57" s="49">
        <v>793</v>
      </c>
      <c r="E57" s="49">
        <v>251</v>
      </c>
      <c r="F57" s="50">
        <v>200</v>
      </c>
      <c r="G57" s="49">
        <v>306</v>
      </c>
      <c r="H57" s="78">
        <v>157</v>
      </c>
      <c r="I57" s="65">
        <v>158</v>
      </c>
      <c r="J57" s="65">
        <v>60</v>
      </c>
      <c r="K57" s="65">
        <v>50</v>
      </c>
      <c r="L57" s="65">
        <v>100</v>
      </c>
      <c r="M57" s="65">
        <v>80</v>
      </c>
      <c r="N57" s="65">
        <v>180</v>
      </c>
      <c r="O57" s="65">
        <v>95</v>
      </c>
      <c r="P57" s="65">
        <v>120</v>
      </c>
      <c r="Q57" s="65">
        <v>47</v>
      </c>
      <c r="R57" s="65">
        <v>11</v>
      </c>
      <c r="S57" s="73">
        <f t="shared" si="39"/>
        <v>2608</v>
      </c>
      <c r="T57" s="40"/>
      <c r="U57" s="40"/>
      <c r="V57" s="40"/>
      <c r="W57" s="40"/>
      <c r="X57" s="40"/>
      <c r="Y57" s="40"/>
      <c r="Z57" s="40"/>
      <c r="AA57" s="40"/>
    </row>
    <row r="58" spans="1:27" ht="15.75" customHeight="1">
      <c r="A58" s="107"/>
      <c r="B58" s="39" t="s">
        <v>100</v>
      </c>
      <c r="C58" s="30" t="s">
        <v>70</v>
      </c>
      <c r="D58" s="49">
        <v>60</v>
      </c>
      <c r="E58" s="49">
        <v>51</v>
      </c>
      <c r="F58" s="50">
        <v>35</v>
      </c>
      <c r="G58" s="49">
        <v>15</v>
      </c>
      <c r="H58" s="78">
        <v>40</v>
      </c>
      <c r="I58" s="65">
        <v>33</v>
      </c>
      <c r="J58" s="65">
        <v>32</v>
      </c>
      <c r="K58" s="65">
        <v>6</v>
      </c>
      <c r="L58" s="65">
        <v>41</v>
      </c>
      <c r="M58" s="65">
        <v>24</v>
      </c>
      <c r="N58" s="65">
        <v>11</v>
      </c>
      <c r="O58" s="65">
        <v>32</v>
      </c>
      <c r="P58" s="65">
        <v>22</v>
      </c>
      <c r="Q58" s="65">
        <v>11</v>
      </c>
      <c r="R58" s="65">
        <v>3</v>
      </c>
      <c r="S58" s="73">
        <f t="shared" si="39"/>
        <v>416</v>
      </c>
      <c r="T58" s="16"/>
      <c r="U58" s="16"/>
      <c r="V58" s="16"/>
      <c r="W58" s="16"/>
      <c r="X58" s="16"/>
      <c r="Y58" s="16"/>
      <c r="Z58" s="16"/>
      <c r="AA58" s="16"/>
    </row>
    <row r="59" spans="1:27" ht="39.75" customHeight="1">
      <c r="A59" s="10" t="s">
        <v>42</v>
      </c>
      <c r="B59" s="41" t="s">
        <v>32</v>
      </c>
      <c r="C59" s="14"/>
      <c r="D59" s="71" t="s">
        <v>133</v>
      </c>
      <c r="E59" s="99" t="s">
        <v>129</v>
      </c>
      <c r="F59" s="98" t="s">
        <v>130</v>
      </c>
      <c r="G59" s="55" t="s">
        <v>128</v>
      </c>
      <c r="H59" s="100" t="s">
        <v>132</v>
      </c>
      <c r="I59" s="101" t="s">
        <v>126</v>
      </c>
      <c r="J59" s="70" t="s">
        <v>125</v>
      </c>
      <c r="K59" s="55" t="s">
        <v>126</v>
      </c>
      <c r="L59" s="51" t="s">
        <v>123</v>
      </c>
      <c r="M59" s="55" t="s">
        <v>131</v>
      </c>
      <c r="N59" s="55" t="s">
        <v>127</v>
      </c>
      <c r="O59" s="62" t="s">
        <v>121</v>
      </c>
      <c r="P59" s="63" t="s">
        <v>122</v>
      </c>
      <c r="Q59" s="93" t="s">
        <v>120</v>
      </c>
      <c r="R59" s="94" t="s">
        <v>124</v>
      </c>
      <c r="S59" s="73"/>
      <c r="T59" s="38"/>
      <c r="U59" s="16"/>
      <c r="V59" s="16"/>
      <c r="W59" s="16"/>
      <c r="X59" s="16"/>
      <c r="Y59" s="38"/>
      <c r="Z59" s="16"/>
      <c r="AA59" s="16"/>
    </row>
    <row r="60" spans="1:27" ht="15.75" customHeight="1">
      <c r="A60" s="10"/>
      <c r="B60" s="11" t="s">
        <v>33</v>
      </c>
      <c r="C60" s="12"/>
      <c r="D60" s="49"/>
      <c r="E60" s="51"/>
      <c r="F60" s="50"/>
      <c r="G60" s="51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73"/>
      <c r="T60" s="16"/>
      <c r="U60" s="16"/>
      <c r="V60" s="16"/>
      <c r="W60" s="16"/>
      <c r="X60" s="16"/>
      <c r="Y60" s="16"/>
      <c r="Z60" s="16"/>
      <c r="AA60" s="16"/>
    </row>
    <row r="61" spans="1:27" ht="31.5" customHeight="1">
      <c r="A61" s="10" t="s">
        <v>43</v>
      </c>
      <c r="B61" s="34" t="s">
        <v>71</v>
      </c>
      <c r="C61" s="35" t="s">
        <v>72</v>
      </c>
      <c r="D61" s="49">
        <f>SUM(D62,D64,D66)</f>
        <v>60</v>
      </c>
      <c r="E61" s="49">
        <f t="shared" ref="E61:I61" si="40">SUM(E62,E64,E66)</f>
        <v>26</v>
      </c>
      <c r="F61" s="49">
        <f t="shared" si="40"/>
        <v>15</v>
      </c>
      <c r="G61" s="49">
        <f t="shared" si="40"/>
        <v>15</v>
      </c>
      <c r="H61" s="65">
        <f t="shared" si="40"/>
        <v>22</v>
      </c>
      <c r="I61" s="65">
        <f t="shared" si="40"/>
        <v>21</v>
      </c>
      <c r="J61" s="65">
        <f t="shared" ref="J61:K61" si="41">SUM(J62,J64,J66)</f>
        <v>18</v>
      </c>
      <c r="K61" s="65">
        <f t="shared" si="41"/>
        <v>2</v>
      </c>
      <c r="L61" s="65">
        <f t="shared" ref="L61:N61" si="42">SUM(L62,L64,L66)</f>
        <v>11</v>
      </c>
      <c r="M61" s="65">
        <f t="shared" si="42"/>
        <v>10</v>
      </c>
      <c r="N61" s="65">
        <f t="shared" si="42"/>
        <v>10</v>
      </c>
      <c r="O61" s="65">
        <f t="shared" ref="O61:R61" si="43">SUM(O62,O64,O66)</f>
        <v>13</v>
      </c>
      <c r="P61" s="65">
        <f t="shared" si="43"/>
        <v>8</v>
      </c>
      <c r="Q61" s="65">
        <f t="shared" si="43"/>
        <v>4</v>
      </c>
      <c r="R61" s="65">
        <f t="shared" si="43"/>
        <v>5</v>
      </c>
      <c r="S61" s="73">
        <f t="shared" ref="S61:S66" si="44">SUM(D61:R61)</f>
        <v>240</v>
      </c>
      <c r="T61" s="16"/>
      <c r="U61" s="16"/>
      <c r="V61" s="16"/>
      <c r="W61" s="16"/>
      <c r="X61" s="16"/>
      <c r="Y61" s="16"/>
      <c r="Z61" s="16"/>
      <c r="AA61" s="16"/>
    </row>
    <row r="62" spans="1:27" s="43" customFormat="1" ht="31.5" customHeight="1">
      <c r="A62" s="10" t="s">
        <v>44</v>
      </c>
      <c r="B62" s="36" t="s">
        <v>101</v>
      </c>
      <c r="C62" s="30" t="s">
        <v>72</v>
      </c>
      <c r="D62" s="49">
        <v>49</v>
      </c>
      <c r="E62" s="49">
        <v>24</v>
      </c>
      <c r="F62" s="49">
        <v>14</v>
      </c>
      <c r="G62" s="49">
        <v>10</v>
      </c>
      <c r="H62" s="65">
        <v>19</v>
      </c>
      <c r="I62" s="65">
        <v>17</v>
      </c>
      <c r="J62" s="65">
        <v>15</v>
      </c>
      <c r="K62" s="65">
        <v>2</v>
      </c>
      <c r="L62" s="65">
        <v>11</v>
      </c>
      <c r="M62" s="65">
        <v>9</v>
      </c>
      <c r="N62" s="65">
        <v>8</v>
      </c>
      <c r="O62" s="65">
        <v>11</v>
      </c>
      <c r="P62" s="65">
        <v>8</v>
      </c>
      <c r="Q62" s="65">
        <v>4</v>
      </c>
      <c r="R62" s="65">
        <v>3</v>
      </c>
      <c r="S62" s="73">
        <f t="shared" si="44"/>
        <v>204</v>
      </c>
      <c r="T62" s="16"/>
      <c r="U62" s="16"/>
      <c r="V62" s="16"/>
      <c r="W62" s="16"/>
      <c r="X62" s="16"/>
      <c r="Y62" s="16"/>
      <c r="Z62" s="16"/>
      <c r="AA62" s="16"/>
    </row>
    <row r="63" spans="1:27" ht="31.5">
      <c r="A63" s="10"/>
      <c r="B63" s="36" t="s">
        <v>92</v>
      </c>
      <c r="C63" s="30" t="s">
        <v>72</v>
      </c>
      <c r="D63" s="49">
        <v>19</v>
      </c>
      <c r="E63" s="49">
        <v>4</v>
      </c>
      <c r="F63" s="49">
        <v>9</v>
      </c>
      <c r="G63" s="49">
        <v>4</v>
      </c>
      <c r="H63" s="65">
        <v>7</v>
      </c>
      <c r="I63" s="65">
        <v>5</v>
      </c>
      <c r="J63" s="65">
        <v>9</v>
      </c>
      <c r="K63" s="65"/>
      <c r="L63" s="65">
        <v>4</v>
      </c>
      <c r="M63" s="65">
        <v>2</v>
      </c>
      <c r="N63" s="65">
        <v>4</v>
      </c>
      <c r="O63" s="65">
        <v>2</v>
      </c>
      <c r="P63" s="65">
        <v>6</v>
      </c>
      <c r="Q63" s="65">
        <v>2</v>
      </c>
      <c r="R63" s="65">
        <v>2</v>
      </c>
      <c r="S63" s="73">
        <f t="shared" si="44"/>
        <v>79</v>
      </c>
      <c r="T63" s="44"/>
      <c r="U63" s="16"/>
      <c r="V63" s="16"/>
      <c r="W63" s="16"/>
      <c r="X63" s="16"/>
      <c r="Y63" s="16"/>
      <c r="Z63" s="16"/>
      <c r="AA63" s="16"/>
    </row>
    <row r="64" spans="1:27" s="43" customFormat="1" ht="15.75" customHeight="1">
      <c r="A64" s="10" t="s">
        <v>45</v>
      </c>
      <c r="B64" s="36" t="s">
        <v>94</v>
      </c>
      <c r="C64" s="30" t="s">
        <v>72</v>
      </c>
      <c r="D64" s="49">
        <v>9</v>
      </c>
      <c r="E64" s="49">
        <v>2</v>
      </c>
      <c r="F64" s="50">
        <v>1</v>
      </c>
      <c r="G64" s="49">
        <v>5</v>
      </c>
      <c r="H64" s="78">
        <v>3</v>
      </c>
      <c r="I64" s="65">
        <v>3</v>
      </c>
      <c r="J64" s="65">
        <v>3</v>
      </c>
      <c r="K64" s="65"/>
      <c r="L64" s="65"/>
      <c r="M64" s="65">
        <v>1</v>
      </c>
      <c r="N64" s="65">
        <v>1</v>
      </c>
      <c r="O64" s="65">
        <v>2</v>
      </c>
      <c r="P64" s="65"/>
      <c r="Q64" s="65"/>
      <c r="R64" s="65">
        <v>1</v>
      </c>
      <c r="S64" s="73">
        <f t="shared" si="44"/>
        <v>31</v>
      </c>
      <c r="T64" s="44"/>
      <c r="U64" s="16"/>
      <c r="V64" s="16"/>
      <c r="W64" s="16"/>
      <c r="X64" s="16"/>
      <c r="Y64" s="16"/>
      <c r="Z64" s="16"/>
      <c r="AA64" s="16"/>
    </row>
    <row r="65" spans="1:27" ht="31.5">
      <c r="B65" s="36" t="s">
        <v>93</v>
      </c>
      <c r="C65" s="30" t="s">
        <v>72</v>
      </c>
      <c r="D65" s="49">
        <v>6</v>
      </c>
      <c r="E65" s="49">
        <v>2</v>
      </c>
      <c r="F65" s="49"/>
      <c r="G65" s="49">
        <v>3</v>
      </c>
      <c r="H65" s="65">
        <v>3</v>
      </c>
      <c r="I65" s="65">
        <v>2</v>
      </c>
      <c r="J65" s="65">
        <v>1</v>
      </c>
      <c r="K65" s="65"/>
      <c r="L65" s="65"/>
      <c r="M65" s="65">
        <v>1</v>
      </c>
      <c r="N65" s="65"/>
      <c r="O65" s="65"/>
      <c r="P65" s="65"/>
      <c r="Q65" s="65"/>
      <c r="R65" s="65">
        <v>1</v>
      </c>
      <c r="S65" s="73">
        <f t="shared" si="44"/>
        <v>19</v>
      </c>
      <c r="T65" s="16"/>
      <c r="U65" s="16"/>
      <c r="V65" s="16"/>
      <c r="W65" s="16"/>
      <c r="X65" s="16"/>
      <c r="Y65" s="16"/>
      <c r="Z65" s="16"/>
      <c r="AA65" s="16"/>
    </row>
    <row r="66" spans="1:27" ht="31.5">
      <c r="A66" s="42" t="s">
        <v>46</v>
      </c>
      <c r="B66" s="36" t="s">
        <v>35</v>
      </c>
      <c r="C66" s="30" t="s">
        <v>72</v>
      </c>
      <c r="D66" s="49">
        <v>2</v>
      </c>
      <c r="E66" s="51"/>
      <c r="F66" s="50"/>
      <c r="G66" s="51"/>
      <c r="H66" s="78"/>
      <c r="I66" s="67">
        <v>1</v>
      </c>
      <c r="J66" s="67"/>
      <c r="K66" s="67"/>
      <c r="L66" s="67"/>
      <c r="M66" s="67"/>
      <c r="N66" s="67">
        <v>1</v>
      </c>
      <c r="O66" s="67"/>
      <c r="P66" s="67"/>
      <c r="Q66" s="67"/>
      <c r="R66" s="67">
        <v>1</v>
      </c>
      <c r="S66" s="73">
        <f t="shared" si="44"/>
        <v>5</v>
      </c>
      <c r="T66" s="16"/>
      <c r="U66" s="16"/>
      <c r="V66" s="16"/>
      <c r="W66" s="16"/>
      <c r="X66" s="16"/>
      <c r="Y66" s="16"/>
      <c r="Z66" s="16"/>
      <c r="AA66" s="16"/>
    </row>
    <row r="67" spans="1:27" ht="15.75" customHeight="1">
      <c r="A67" s="5"/>
      <c r="B67" s="16"/>
      <c r="C67" s="1"/>
      <c r="D67" s="1"/>
      <c r="E67" s="1"/>
      <c r="F67" s="1"/>
      <c r="G67" s="1"/>
      <c r="H67" s="95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1:27" ht="41.25" customHeight="1">
      <c r="A68" s="5"/>
      <c r="B68" s="105" t="s">
        <v>119</v>
      </c>
      <c r="C68" s="105"/>
      <c r="D68" s="105"/>
      <c r="E68" s="1"/>
      <c r="F68" s="1"/>
      <c r="G68" s="5" t="s">
        <v>118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 ht="15.75" customHeight="1">
      <c r="A69" s="5"/>
      <c r="B69" s="16"/>
      <c r="C69" s="1"/>
      <c r="D69" s="1"/>
      <c r="E69" s="1"/>
      <c r="F69" s="1"/>
      <c r="G69" s="1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1:27" ht="15.75" customHeight="1">
      <c r="A70" s="5"/>
      <c r="B70" s="1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6"/>
      <c r="U70" s="16"/>
      <c r="V70" s="16"/>
      <c r="W70" s="16"/>
      <c r="X70" s="16"/>
      <c r="Y70" s="16"/>
      <c r="Z70" s="16"/>
      <c r="AA70" s="16"/>
    </row>
    <row r="71" spans="1:27" ht="15.75" customHeight="1">
      <c r="A71" s="5"/>
      <c r="B71" s="16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6"/>
      <c r="U71" s="16"/>
      <c r="V71" s="16"/>
      <c r="W71" s="16"/>
      <c r="X71" s="16"/>
      <c r="Y71" s="16"/>
      <c r="Z71" s="16"/>
      <c r="AA71" s="16"/>
    </row>
    <row r="72" spans="1:27" ht="15.75" customHeight="1">
      <c r="A72" s="5"/>
      <c r="B72" s="16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6"/>
      <c r="U72" s="16"/>
      <c r="V72" s="16"/>
      <c r="W72" s="16"/>
      <c r="X72" s="16"/>
      <c r="Y72" s="16"/>
      <c r="Z72" s="16"/>
      <c r="AA72" s="16"/>
    </row>
    <row r="73" spans="1:27" ht="15.75" customHeight="1">
      <c r="A73" s="5"/>
      <c r="B73" s="16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6"/>
      <c r="U73" s="16"/>
      <c r="V73" s="16"/>
      <c r="W73" s="16"/>
      <c r="X73" s="16"/>
      <c r="Y73" s="16"/>
      <c r="Z73" s="16"/>
      <c r="AA73" s="16"/>
    </row>
    <row r="74" spans="1:27" ht="15.75" customHeight="1">
      <c r="A74" s="5"/>
      <c r="B74" s="1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6"/>
      <c r="U74" s="16"/>
      <c r="V74" s="16"/>
      <c r="W74" s="16"/>
      <c r="X74" s="16"/>
      <c r="Y74" s="16"/>
      <c r="Z74" s="16"/>
      <c r="AA74" s="16"/>
    </row>
    <row r="75" spans="1:27" ht="15.75" customHeight="1">
      <c r="A75" s="5"/>
      <c r="B75" s="16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6"/>
      <c r="U75" s="16"/>
      <c r="V75" s="16"/>
      <c r="W75" s="16"/>
      <c r="X75" s="16"/>
      <c r="Y75" s="16"/>
      <c r="Z75" s="16"/>
      <c r="AA75" s="16"/>
    </row>
    <row r="76" spans="1:27" ht="15.75" customHeight="1">
      <c r="A76" s="5"/>
      <c r="B76" s="16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6"/>
      <c r="U76" s="16"/>
      <c r="V76" s="16"/>
      <c r="W76" s="16"/>
      <c r="X76" s="16"/>
      <c r="Y76" s="16"/>
      <c r="Z76" s="16"/>
      <c r="AA76" s="16"/>
    </row>
    <row r="77" spans="1:27" ht="15.75" customHeight="1">
      <c r="A77" s="5"/>
      <c r="B77" s="16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6"/>
      <c r="U77" s="16"/>
      <c r="V77" s="16"/>
      <c r="W77" s="16"/>
      <c r="X77" s="16"/>
      <c r="Y77" s="16"/>
      <c r="Z77" s="16"/>
      <c r="AA77" s="16"/>
    </row>
    <row r="78" spans="1:27" ht="15.75" customHeight="1">
      <c r="A78" s="5"/>
      <c r="B78" s="1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6"/>
      <c r="U78" s="16"/>
      <c r="V78" s="16"/>
      <c r="W78" s="16"/>
      <c r="X78" s="16"/>
      <c r="Y78" s="16"/>
      <c r="Z78" s="16"/>
      <c r="AA78" s="16"/>
    </row>
    <row r="79" spans="1:27" ht="15.75" customHeight="1">
      <c r="A79" s="5"/>
      <c r="B79" s="1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6"/>
      <c r="U79" s="16"/>
      <c r="V79" s="16"/>
      <c r="W79" s="16"/>
      <c r="X79" s="16"/>
      <c r="Y79" s="16"/>
      <c r="Z79" s="16"/>
      <c r="AA79" s="16"/>
    </row>
    <row r="80" spans="1:27" ht="15.75" customHeight="1">
      <c r="A80" s="5"/>
      <c r="B80" s="1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6"/>
      <c r="U80" s="16"/>
      <c r="V80" s="16"/>
      <c r="W80" s="16"/>
      <c r="X80" s="16"/>
      <c r="Y80" s="16"/>
      <c r="Z80" s="16"/>
      <c r="AA80" s="16"/>
    </row>
    <row r="81" spans="1:27" ht="15.75" customHeight="1">
      <c r="A81" s="5"/>
      <c r="B81" s="16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6"/>
      <c r="U81" s="16"/>
      <c r="V81" s="16"/>
      <c r="W81" s="16"/>
      <c r="X81" s="16"/>
      <c r="Y81" s="16"/>
      <c r="Z81" s="16"/>
      <c r="AA81" s="16"/>
    </row>
    <row r="82" spans="1:27" ht="15.75" customHeight="1">
      <c r="A82" s="5"/>
      <c r="B82" s="1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6"/>
      <c r="U82" s="16"/>
      <c r="V82" s="16"/>
      <c r="W82" s="16"/>
      <c r="X82" s="16"/>
      <c r="Y82" s="16"/>
      <c r="Z82" s="16"/>
      <c r="AA82" s="16"/>
    </row>
    <row r="83" spans="1:27" ht="15.75" customHeight="1">
      <c r="A83" s="5"/>
      <c r="B83" s="16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6"/>
      <c r="U83" s="16"/>
      <c r="V83" s="16"/>
      <c r="W83" s="16"/>
      <c r="X83" s="16"/>
      <c r="Y83" s="16"/>
      <c r="Z83" s="16"/>
      <c r="AA83" s="16"/>
    </row>
    <row r="84" spans="1:27" ht="15.75" customHeight="1">
      <c r="A84" s="5"/>
      <c r="B84" s="16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6"/>
      <c r="U84" s="16"/>
      <c r="V84" s="16"/>
      <c r="W84" s="16"/>
      <c r="X84" s="16"/>
      <c r="Y84" s="16"/>
      <c r="Z84" s="16"/>
      <c r="AA84" s="16"/>
    </row>
    <row r="85" spans="1:27" ht="15.75" customHeight="1">
      <c r="A85" s="5"/>
      <c r="B85" s="16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6"/>
      <c r="U85" s="16"/>
      <c r="V85" s="16"/>
      <c r="W85" s="16"/>
      <c r="X85" s="16"/>
      <c r="Y85" s="16"/>
      <c r="Z85" s="16"/>
      <c r="AA85" s="16"/>
    </row>
    <row r="86" spans="1:27" ht="15.75" customHeight="1">
      <c r="A86" s="5"/>
      <c r="B86" s="16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6"/>
      <c r="U86" s="16"/>
      <c r="V86" s="16"/>
      <c r="W86" s="16"/>
      <c r="X86" s="16"/>
      <c r="Y86" s="16"/>
      <c r="Z86" s="16"/>
      <c r="AA86" s="16"/>
    </row>
    <row r="87" spans="1:27" ht="15.75" customHeight="1">
      <c r="A87" s="5"/>
      <c r="B87" s="16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6"/>
      <c r="U87" s="16"/>
      <c r="V87" s="16"/>
      <c r="W87" s="16"/>
      <c r="X87" s="16"/>
      <c r="Y87" s="16"/>
      <c r="Z87" s="16"/>
      <c r="AA87" s="16"/>
    </row>
    <row r="88" spans="1:27" ht="15.75" customHeight="1">
      <c r="A88" s="5"/>
      <c r="B88" s="16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6"/>
      <c r="U88" s="16"/>
      <c r="V88" s="16"/>
      <c r="W88" s="16"/>
      <c r="X88" s="16"/>
      <c r="Y88" s="16"/>
      <c r="Z88" s="16"/>
      <c r="AA88" s="16"/>
    </row>
    <row r="89" spans="1:27" ht="15.75" customHeight="1">
      <c r="A89" s="5"/>
      <c r="B89" s="1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6"/>
      <c r="U89" s="16"/>
      <c r="V89" s="16"/>
      <c r="W89" s="16"/>
      <c r="X89" s="16"/>
      <c r="Y89" s="16"/>
      <c r="Z89" s="16"/>
      <c r="AA89" s="16"/>
    </row>
    <row r="90" spans="1:27" ht="15.75" customHeight="1">
      <c r="A90" s="5"/>
      <c r="B90" s="16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6"/>
      <c r="U90" s="16"/>
      <c r="V90" s="16"/>
      <c r="W90" s="16"/>
      <c r="X90" s="16"/>
      <c r="Y90" s="16"/>
      <c r="Z90" s="16"/>
      <c r="AA90" s="16"/>
    </row>
    <row r="91" spans="1:27" ht="15.75" customHeight="1">
      <c r="A91" s="5"/>
      <c r="B91" s="16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6"/>
      <c r="U91" s="16"/>
      <c r="V91" s="16"/>
      <c r="W91" s="16"/>
      <c r="X91" s="16"/>
      <c r="Y91" s="16"/>
      <c r="Z91" s="16"/>
      <c r="AA91" s="16"/>
    </row>
    <row r="92" spans="1:27" ht="15.75" customHeight="1">
      <c r="A92" s="5"/>
      <c r="B92" s="16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6"/>
      <c r="U92" s="16"/>
      <c r="V92" s="16"/>
      <c r="W92" s="16"/>
      <c r="X92" s="16"/>
      <c r="Y92" s="16"/>
      <c r="Z92" s="16"/>
      <c r="AA92" s="16"/>
    </row>
    <row r="93" spans="1:27" ht="15.75" customHeight="1">
      <c r="A93" s="5"/>
      <c r="B93" s="16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6"/>
      <c r="U93" s="16"/>
      <c r="V93" s="16"/>
      <c r="W93" s="16"/>
      <c r="X93" s="16"/>
      <c r="Y93" s="16"/>
      <c r="Z93" s="16"/>
      <c r="AA93" s="16"/>
    </row>
    <row r="94" spans="1:27" ht="15.75" customHeight="1">
      <c r="A94" s="5"/>
      <c r="B94" s="16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6"/>
      <c r="U94" s="16"/>
      <c r="V94" s="16"/>
      <c r="W94" s="16"/>
      <c r="X94" s="16"/>
      <c r="Y94" s="16"/>
      <c r="Z94" s="16"/>
      <c r="AA94" s="16"/>
    </row>
    <row r="95" spans="1:27" ht="15.75" customHeight="1">
      <c r="A95" s="5"/>
      <c r="B95" s="16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6"/>
      <c r="U95" s="16"/>
      <c r="V95" s="16"/>
      <c r="W95" s="16"/>
      <c r="X95" s="16"/>
      <c r="Y95" s="16"/>
      <c r="Z95" s="16"/>
      <c r="AA95" s="16"/>
    </row>
    <row r="96" spans="1:27" ht="15.75" customHeight="1">
      <c r="A96" s="5"/>
      <c r="B96" s="16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6"/>
      <c r="U96" s="16"/>
      <c r="V96" s="16"/>
      <c r="W96" s="16"/>
      <c r="X96" s="16"/>
      <c r="Y96" s="16"/>
      <c r="Z96" s="16"/>
      <c r="AA96" s="16"/>
    </row>
    <row r="97" spans="1:27" ht="15.75" customHeight="1">
      <c r="A97" s="5"/>
      <c r="B97" s="16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6"/>
      <c r="U97" s="16"/>
      <c r="V97" s="16"/>
      <c r="W97" s="16"/>
      <c r="X97" s="16"/>
      <c r="Y97" s="16"/>
      <c r="Z97" s="16"/>
      <c r="AA97" s="16"/>
    </row>
    <row r="98" spans="1:27" ht="15.75" customHeight="1">
      <c r="A98" s="5"/>
      <c r="B98" s="16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6"/>
      <c r="U98" s="16"/>
      <c r="V98" s="16"/>
      <c r="W98" s="16"/>
      <c r="X98" s="16"/>
      <c r="Y98" s="16"/>
      <c r="Z98" s="16"/>
      <c r="AA98" s="16"/>
    </row>
    <row r="99" spans="1:27" ht="15.75" customHeight="1">
      <c r="A99" s="5"/>
      <c r="B99" s="16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6"/>
      <c r="U99" s="16"/>
      <c r="V99" s="16"/>
      <c r="W99" s="16"/>
      <c r="X99" s="16"/>
      <c r="Y99" s="16"/>
      <c r="Z99" s="16"/>
      <c r="AA99" s="16"/>
    </row>
    <row r="100" spans="1:27" ht="15.75" customHeight="1">
      <c r="A100" s="5"/>
      <c r="B100" s="16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6"/>
      <c r="U100" s="16"/>
      <c r="V100" s="16"/>
      <c r="W100" s="16"/>
      <c r="X100" s="16"/>
      <c r="Y100" s="16"/>
      <c r="Z100" s="16"/>
      <c r="AA100" s="16"/>
    </row>
    <row r="101" spans="1:27" ht="15.75" customHeight="1">
      <c r="A101" s="5"/>
      <c r="B101" s="16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6"/>
      <c r="U101" s="16"/>
      <c r="V101" s="16"/>
      <c r="W101" s="16"/>
      <c r="X101" s="16"/>
      <c r="Y101" s="16"/>
      <c r="Z101" s="16"/>
      <c r="AA101" s="16"/>
    </row>
    <row r="102" spans="1:27" ht="15.75" customHeight="1">
      <c r="A102" s="5"/>
      <c r="B102" s="16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6"/>
      <c r="U102" s="16"/>
      <c r="V102" s="16"/>
      <c r="W102" s="16"/>
      <c r="X102" s="16"/>
      <c r="Y102" s="16"/>
      <c r="Z102" s="16"/>
      <c r="AA102" s="16"/>
    </row>
    <row r="103" spans="1:27" ht="15.75" customHeight="1">
      <c r="A103" s="5"/>
      <c r="B103" s="16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6"/>
      <c r="U103" s="16"/>
      <c r="V103" s="16"/>
      <c r="W103" s="16"/>
      <c r="X103" s="16"/>
      <c r="Y103" s="16"/>
      <c r="Z103" s="16"/>
      <c r="AA103" s="16"/>
    </row>
    <row r="104" spans="1:27" ht="15.75" customHeight="1">
      <c r="A104" s="5"/>
      <c r="B104" s="16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6"/>
      <c r="U104" s="16"/>
      <c r="V104" s="16"/>
      <c r="W104" s="16"/>
      <c r="X104" s="16"/>
      <c r="Y104" s="16"/>
      <c r="Z104" s="16"/>
      <c r="AA104" s="16"/>
    </row>
    <row r="105" spans="1:27" ht="15.75" customHeight="1">
      <c r="A105" s="5"/>
      <c r="B105" s="16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6"/>
      <c r="U105" s="16"/>
      <c r="V105" s="16"/>
      <c r="W105" s="16"/>
      <c r="X105" s="16"/>
      <c r="Y105" s="16"/>
      <c r="Z105" s="16"/>
      <c r="AA105" s="16"/>
    </row>
    <row r="106" spans="1:27" ht="15.75" customHeight="1">
      <c r="A106" s="5"/>
      <c r="B106" s="16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6"/>
      <c r="U106" s="16"/>
      <c r="V106" s="16"/>
      <c r="W106" s="16"/>
      <c r="X106" s="16"/>
      <c r="Y106" s="16"/>
      <c r="Z106" s="16"/>
      <c r="AA106" s="16"/>
    </row>
    <row r="107" spans="1:27" ht="15.75" customHeight="1">
      <c r="A107" s="5"/>
      <c r="B107" s="16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6"/>
      <c r="U107" s="16"/>
      <c r="V107" s="16"/>
      <c r="W107" s="16"/>
      <c r="X107" s="16"/>
      <c r="Y107" s="16"/>
      <c r="Z107" s="16"/>
      <c r="AA107" s="16"/>
    </row>
    <row r="108" spans="1:27" ht="15.75" customHeight="1">
      <c r="A108" s="5"/>
      <c r="B108" s="16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6"/>
      <c r="U108" s="16"/>
      <c r="V108" s="16"/>
      <c r="W108" s="16"/>
      <c r="X108" s="16"/>
      <c r="Y108" s="16"/>
      <c r="Z108" s="16"/>
      <c r="AA108" s="16"/>
    </row>
    <row r="109" spans="1:27" ht="15.75" customHeight="1">
      <c r="A109" s="5"/>
      <c r="B109" s="16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6"/>
      <c r="U109" s="16"/>
      <c r="V109" s="16"/>
      <c r="W109" s="16"/>
      <c r="X109" s="16"/>
      <c r="Y109" s="16"/>
      <c r="Z109" s="16"/>
      <c r="AA109" s="16"/>
    </row>
    <row r="110" spans="1:27" ht="15.75" customHeight="1">
      <c r="A110" s="5"/>
      <c r="B110" s="16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6"/>
      <c r="U110" s="16"/>
      <c r="V110" s="16"/>
      <c r="W110" s="16"/>
      <c r="X110" s="16"/>
      <c r="Y110" s="16"/>
      <c r="Z110" s="16"/>
      <c r="AA110" s="16"/>
    </row>
    <row r="111" spans="1:27" ht="15.75" customHeight="1">
      <c r="A111" s="5"/>
      <c r="B111" s="16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6"/>
      <c r="U111" s="16"/>
      <c r="V111" s="16"/>
      <c r="W111" s="16"/>
      <c r="X111" s="16"/>
      <c r="Y111" s="16"/>
      <c r="Z111" s="16"/>
      <c r="AA111" s="16"/>
    </row>
    <row r="112" spans="1:27" ht="15.75" customHeight="1">
      <c r="A112" s="5"/>
      <c r="B112" s="16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6"/>
      <c r="U112" s="16"/>
      <c r="V112" s="16"/>
      <c r="W112" s="16"/>
      <c r="X112" s="16"/>
      <c r="Y112" s="16"/>
      <c r="Z112" s="16"/>
      <c r="AA112" s="16"/>
    </row>
    <row r="113" spans="1:27" ht="15.75" customHeight="1">
      <c r="A113" s="5"/>
      <c r="B113" s="16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6"/>
      <c r="U113" s="16"/>
      <c r="V113" s="16"/>
      <c r="W113" s="16"/>
      <c r="X113" s="16"/>
      <c r="Y113" s="16"/>
      <c r="Z113" s="16"/>
      <c r="AA113" s="16"/>
    </row>
    <row r="114" spans="1:27" ht="15.75" customHeight="1">
      <c r="A114" s="5"/>
      <c r="B114" s="16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6"/>
      <c r="U114" s="16"/>
      <c r="V114" s="16"/>
      <c r="W114" s="16"/>
      <c r="X114" s="16"/>
      <c r="Y114" s="16"/>
      <c r="Z114" s="16"/>
      <c r="AA114" s="16"/>
    </row>
    <row r="115" spans="1:27" ht="15.75" customHeight="1">
      <c r="A115" s="5"/>
      <c r="B115" s="16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6"/>
      <c r="U115" s="16"/>
      <c r="V115" s="16"/>
      <c r="W115" s="16"/>
      <c r="X115" s="16"/>
      <c r="Y115" s="16"/>
      <c r="Z115" s="16"/>
      <c r="AA115" s="16"/>
    </row>
    <row r="116" spans="1:27" ht="15.75" customHeight="1">
      <c r="A116" s="5"/>
      <c r="B116" s="16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6"/>
      <c r="U116" s="16"/>
      <c r="V116" s="16"/>
      <c r="W116" s="16"/>
      <c r="X116" s="16"/>
      <c r="Y116" s="16"/>
      <c r="Z116" s="16"/>
      <c r="AA116" s="16"/>
    </row>
    <row r="117" spans="1:27" ht="15.75" customHeight="1">
      <c r="A117" s="5"/>
      <c r="B117" s="16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6"/>
      <c r="U117" s="16"/>
      <c r="V117" s="16"/>
      <c r="W117" s="16"/>
      <c r="X117" s="16"/>
      <c r="Y117" s="16"/>
      <c r="Z117" s="16"/>
      <c r="AA117" s="16"/>
    </row>
    <row r="118" spans="1:27" ht="15.75" customHeight="1">
      <c r="A118" s="5"/>
      <c r="B118" s="16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6"/>
      <c r="U118" s="16"/>
      <c r="V118" s="16"/>
      <c r="W118" s="16"/>
      <c r="X118" s="16"/>
      <c r="Y118" s="16"/>
      <c r="Z118" s="16"/>
      <c r="AA118" s="16"/>
    </row>
    <row r="119" spans="1:27" ht="15.75" customHeight="1">
      <c r="A119" s="5"/>
      <c r="B119" s="1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6"/>
      <c r="U119" s="16"/>
      <c r="V119" s="16"/>
      <c r="W119" s="16"/>
      <c r="X119" s="16"/>
      <c r="Y119" s="16"/>
      <c r="Z119" s="16"/>
      <c r="AA119" s="16"/>
    </row>
    <row r="120" spans="1:27" ht="15.75" customHeight="1">
      <c r="A120" s="5"/>
      <c r="B120" s="16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6"/>
      <c r="U120" s="16"/>
      <c r="V120" s="16"/>
      <c r="W120" s="16"/>
      <c r="X120" s="16"/>
      <c r="Y120" s="16"/>
      <c r="Z120" s="16"/>
      <c r="AA120" s="16"/>
    </row>
    <row r="121" spans="1:27" ht="15.75" customHeight="1">
      <c r="A121" s="5"/>
      <c r="B121" s="16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6"/>
      <c r="U121" s="16"/>
      <c r="V121" s="16"/>
      <c r="W121" s="16"/>
      <c r="X121" s="16"/>
      <c r="Y121" s="16"/>
      <c r="Z121" s="16"/>
      <c r="AA121" s="16"/>
    </row>
    <row r="122" spans="1:27" ht="15.75" customHeight="1">
      <c r="A122" s="5"/>
      <c r="B122" s="16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6"/>
      <c r="U122" s="16"/>
      <c r="V122" s="16"/>
      <c r="W122" s="16"/>
      <c r="X122" s="16"/>
      <c r="Y122" s="16"/>
      <c r="Z122" s="16"/>
      <c r="AA122" s="16"/>
    </row>
    <row r="123" spans="1:27" ht="15.75" customHeight="1">
      <c r="A123" s="5"/>
      <c r="B123" s="16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6"/>
      <c r="U123" s="16"/>
      <c r="V123" s="16"/>
      <c r="W123" s="16"/>
      <c r="X123" s="16"/>
      <c r="Y123" s="16"/>
      <c r="Z123" s="16"/>
      <c r="AA123" s="16"/>
    </row>
    <row r="124" spans="1:27" ht="15.75" customHeight="1">
      <c r="A124" s="5"/>
      <c r="B124" s="16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6"/>
      <c r="U124" s="16"/>
      <c r="V124" s="16"/>
      <c r="W124" s="16"/>
      <c r="X124" s="16"/>
      <c r="Y124" s="16"/>
      <c r="Z124" s="16"/>
      <c r="AA124" s="16"/>
    </row>
    <row r="125" spans="1:27" ht="15.75" customHeight="1">
      <c r="A125" s="5"/>
      <c r="B125" s="1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6"/>
      <c r="U125" s="16"/>
      <c r="V125" s="16"/>
      <c r="W125" s="16"/>
      <c r="X125" s="16"/>
      <c r="Y125" s="16"/>
      <c r="Z125" s="16"/>
      <c r="AA125" s="16"/>
    </row>
    <row r="126" spans="1:27" ht="15.75" customHeight="1">
      <c r="A126" s="5"/>
      <c r="B126" s="16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6"/>
      <c r="U126" s="16"/>
      <c r="V126" s="16"/>
      <c r="W126" s="16"/>
      <c r="X126" s="16"/>
      <c r="Y126" s="16"/>
      <c r="Z126" s="16"/>
      <c r="AA126" s="16"/>
    </row>
    <row r="127" spans="1:27" ht="15.75" customHeight="1">
      <c r="A127" s="5"/>
      <c r="B127" s="16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6"/>
      <c r="U127" s="16"/>
      <c r="V127" s="16"/>
      <c r="W127" s="16"/>
      <c r="X127" s="16"/>
      <c r="Y127" s="16"/>
      <c r="Z127" s="16"/>
      <c r="AA127" s="16"/>
    </row>
    <row r="128" spans="1:27" ht="15.75" customHeight="1">
      <c r="A128" s="5"/>
      <c r="B128" s="16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6"/>
      <c r="U128" s="16"/>
      <c r="V128" s="16"/>
      <c r="W128" s="16"/>
      <c r="X128" s="16"/>
      <c r="Y128" s="16"/>
      <c r="Z128" s="16"/>
      <c r="AA128" s="16"/>
    </row>
    <row r="129" spans="1:27" ht="15.75" customHeight="1">
      <c r="A129" s="5"/>
      <c r="B129" s="16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6"/>
      <c r="U129" s="16"/>
      <c r="V129" s="16"/>
      <c r="W129" s="16"/>
      <c r="X129" s="16"/>
      <c r="Y129" s="16"/>
      <c r="Z129" s="16"/>
      <c r="AA129" s="16"/>
    </row>
    <row r="130" spans="1:27" ht="15.75" customHeight="1">
      <c r="A130" s="5"/>
      <c r="B130" s="16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6"/>
      <c r="U130" s="16"/>
      <c r="V130" s="16"/>
      <c r="W130" s="16"/>
      <c r="X130" s="16"/>
      <c r="Y130" s="16"/>
      <c r="Z130" s="16"/>
      <c r="AA130" s="16"/>
    </row>
    <row r="131" spans="1:27" ht="15.75" customHeight="1">
      <c r="A131" s="5"/>
      <c r="B131" s="16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6"/>
      <c r="U131" s="16"/>
      <c r="V131" s="16"/>
      <c r="W131" s="16"/>
      <c r="X131" s="16"/>
      <c r="Y131" s="16"/>
      <c r="Z131" s="16"/>
      <c r="AA131" s="16"/>
    </row>
    <row r="132" spans="1:27" ht="15.75" customHeight="1">
      <c r="A132" s="5"/>
      <c r="B132" s="16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6"/>
      <c r="U132" s="16"/>
      <c r="V132" s="16"/>
      <c r="W132" s="16"/>
      <c r="X132" s="16"/>
      <c r="Y132" s="16"/>
      <c r="Z132" s="16"/>
      <c r="AA132" s="16"/>
    </row>
    <row r="133" spans="1:27" ht="15.75" customHeight="1">
      <c r="A133" s="5"/>
      <c r="B133" s="16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6"/>
      <c r="U133" s="16"/>
      <c r="V133" s="16"/>
      <c r="W133" s="16"/>
      <c r="X133" s="16"/>
      <c r="Y133" s="16"/>
      <c r="Z133" s="16"/>
      <c r="AA133" s="16"/>
    </row>
    <row r="134" spans="1:27" ht="15.75" customHeight="1">
      <c r="A134" s="5"/>
      <c r="B134" s="16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6"/>
      <c r="U134" s="16"/>
      <c r="V134" s="16"/>
      <c r="W134" s="16"/>
      <c r="X134" s="16"/>
      <c r="Y134" s="16"/>
      <c r="Z134" s="16"/>
      <c r="AA134" s="16"/>
    </row>
    <row r="135" spans="1:27" ht="15.75" customHeight="1">
      <c r="A135" s="5"/>
      <c r="B135" s="16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6"/>
      <c r="U135" s="16"/>
      <c r="V135" s="16"/>
      <c r="W135" s="16"/>
      <c r="X135" s="16"/>
      <c r="Y135" s="16"/>
      <c r="Z135" s="16"/>
      <c r="AA135" s="16"/>
    </row>
    <row r="136" spans="1:27" ht="15.75" customHeight="1">
      <c r="A136" s="5"/>
      <c r="B136" s="16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6"/>
      <c r="U136" s="16"/>
      <c r="V136" s="16"/>
      <c r="W136" s="16"/>
      <c r="X136" s="16"/>
      <c r="Y136" s="16"/>
      <c r="Z136" s="16"/>
      <c r="AA136" s="16"/>
    </row>
    <row r="137" spans="1:27" ht="15.75" customHeight="1">
      <c r="A137" s="5"/>
      <c r="B137" s="16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6"/>
      <c r="U137" s="16"/>
      <c r="V137" s="16"/>
      <c r="W137" s="16"/>
      <c r="X137" s="16"/>
      <c r="Y137" s="16"/>
      <c r="Z137" s="16"/>
      <c r="AA137" s="16"/>
    </row>
    <row r="138" spans="1:27" ht="15.75" customHeight="1">
      <c r="A138" s="5"/>
      <c r="B138" s="16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6"/>
      <c r="U138" s="16"/>
      <c r="V138" s="16"/>
      <c r="W138" s="16"/>
      <c r="X138" s="16"/>
      <c r="Y138" s="16"/>
      <c r="Z138" s="16"/>
      <c r="AA138" s="16"/>
    </row>
    <row r="139" spans="1:27" ht="15.75" customHeight="1">
      <c r="A139" s="5"/>
      <c r="B139" s="16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6"/>
      <c r="U139" s="16"/>
      <c r="V139" s="16"/>
      <c r="W139" s="16"/>
      <c r="X139" s="16"/>
      <c r="Y139" s="16"/>
      <c r="Z139" s="16"/>
      <c r="AA139" s="16"/>
    </row>
    <row r="140" spans="1:27" ht="15.75" customHeight="1">
      <c r="A140" s="5"/>
      <c r="B140" s="16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6"/>
      <c r="U140" s="16"/>
      <c r="V140" s="16"/>
      <c r="W140" s="16"/>
      <c r="X140" s="16"/>
      <c r="Y140" s="16"/>
      <c r="Z140" s="16"/>
      <c r="AA140" s="16"/>
    </row>
    <row r="141" spans="1:27" ht="15.75" customHeight="1">
      <c r="A141" s="5"/>
      <c r="B141" s="16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6"/>
      <c r="U141" s="16"/>
      <c r="V141" s="16"/>
      <c r="W141" s="16"/>
      <c r="X141" s="16"/>
      <c r="Y141" s="16"/>
      <c r="Z141" s="16"/>
      <c r="AA141" s="16"/>
    </row>
    <row r="142" spans="1:27" ht="15.75" customHeight="1">
      <c r="A142" s="5"/>
      <c r="B142" s="16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6"/>
      <c r="U142" s="16"/>
      <c r="V142" s="16"/>
      <c r="W142" s="16"/>
      <c r="X142" s="16"/>
      <c r="Y142" s="16"/>
      <c r="Z142" s="16"/>
      <c r="AA142" s="16"/>
    </row>
    <row r="143" spans="1:27" ht="15.75" customHeight="1">
      <c r="A143" s="5"/>
      <c r="B143" s="16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6"/>
      <c r="U143" s="16"/>
      <c r="V143" s="16"/>
      <c r="W143" s="16"/>
      <c r="X143" s="16"/>
      <c r="Y143" s="16"/>
      <c r="Z143" s="16"/>
      <c r="AA143" s="16"/>
    </row>
    <row r="144" spans="1:27" ht="15.75" customHeight="1">
      <c r="A144" s="5"/>
      <c r="B144" s="16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6"/>
      <c r="U144" s="16"/>
      <c r="V144" s="16"/>
      <c r="W144" s="16"/>
      <c r="X144" s="16"/>
      <c r="Y144" s="16"/>
      <c r="Z144" s="16"/>
      <c r="AA144" s="16"/>
    </row>
    <row r="145" spans="1:27" ht="15.75" customHeight="1">
      <c r="A145" s="5"/>
      <c r="B145" s="16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6"/>
      <c r="U145" s="16"/>
      <c r="V145" s="16"/>
      <c r="W145" s="16"/>
      <c r="X145" s="16"/>
      <c r="Y145" s="16"/>
      <c r="Z145" s="16"/>
      <c r="AA145" s="16"/>
    </row>
    <row r="146" spans="1:27" ht="15.75" customHeight="1">
      <c r="A146" s="5"/>
      <c r="B146" s="16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6"/>
      <c r="U146" s="16"/>
      <c r="V146" s="16"/>
      <c r="W146" s="16"/>
      <c r="X146" s="16"/>
      <c r="Y146" s="16"/>
      <c r="Z146" s="16"/>
      <c r="AA146" s="16"/>
    </row>
    <row r="147" spans="1:27" ht="15.75" customHeight="1">
      <c r="A147" s="5"/>
      <c r="B147" s="16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6"/>
      <c r="U147" s="16"/>
      <c r="V147" s="16"/>
      <c r="W147" s="16"/>
      <c r="X147" s="16"/>
      <c r="Y147" s="16"/>
      <c r="Z147" s="16"/>
      <c r="AA147" s="16"/>
    </row>
    <row r="148" spans="1:27" ht="15.75" customHeight="1">
      <c r="A148" s="5"/>
      <c r="B148" s="16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6"/>
      <c r="U148" s="16"/>
      <c r="V148" s="16"/>
      <c r="W148" s="16"/>
      <c r="X148" s="16"/>
      <c r="Y148" s="16"/>
      <c r="Z148" s="16"/>
      <c r="AA148" s="16"/>
    </row>
    <row r="149" spans="1:27" ht="15.75" customHeight="1">
      <c r="A149" s="5"/>
      <c r="B149" s="16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6"/>
      <c r="U149" s="16"/>
      <c r="V149" s="16"/>
      <c r="W149" s="16"/>
      <c r="X149" s="16"/>
      <c r="Y149" s="16"/>
      <c r="Z149" s="16"/>
      <c r="AA149" s="16"/>
    </row>
    <row r="150" spans="1:27" ht="15.75" customHeight="1">
      <c r="A150" s="5"/>
      <c r="B150" s="16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6"/>
      <c r="U150" s="16"/>
      <c r="V150" s="16"/>
      <c r="W150" s="16"/>
      <c r="X150" s="16"/>
      <c r="Y150" s="16"/>
      <c r="Z150" s="16"/>
      <c r="AA150" s="16"/>
    </row>
    <row r="151" spans="1:27" ht="15.75" customHeight="1">
      <c r="A151" s="5"/>
      <c r="B151" s="16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6"/>
      <c r="U151" s="16"/>
      <c r="V151" s="16"/>
      <c r="W151" s="16"/>
      <c r="X151" s="16"/>
      <c r="Y151" s="16"/>
      <c r="Z151" s="16"/>
      <c r="AA151" s="16"/>
    </row>
    <row r="152" spans="1:27" ht="15.75" customHeight="1">
      <c r="A152" s="5"/>
      <c r="B152" s="16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6"/>
      <c r="U152" s="16"/>
      <c r="V152" s="16"/>
      <c r="W152" s="16"/>
      <c r="X152" s="16"/>
      <c r="Y152" s="16"/>
      <c r="Z152" s="16"/>
      <c r="AA152" s="16"/>
    </row>
    <row r="153" spans="1:27" ht="15.75" customHeight="1">
      <c r="A153" s="5"/>
      <c r="B153" s="16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6"/>
      <c r="U153" s="16"/>
      <c r="V153" s="16"/>
      <c r="W153" s="16"/>
      <c r="X153" s="16"/>
      <c r="Y153" s="16"/>
      <c r="Z153" s="16"/>
      <c r="AA153" s="16"/>
    </row>
    <row r="154" spans="1:27" ht="15.75" customHeight="1">
      <c r="A154" s="5"/>
      <c r="B154" s="16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6"/>
      <c r="U154" s="16"/>
      <c r="V154" s="16"/>
      <c r="W154" s="16"/>
      <c r="X154" s="16"/>
      <c r="Y154" s="16"/>
      <c r="Z154" s="16"/>
      <c r="AA154" s="16"/>
    </row>
    <row r="155" spans="1:27" ht="15.75" customHeight="1">
      <c r="A155" s="5"/>
      <c r="B155" s="16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6"/>
      <c r="U155" s="16"/>
      <c r="V155" s="16"/>
      <c r="W155" s="16"/>
      <c r="X155" s="16"/>
      <c r="Y155" s="16"/>
      <c r="Z155" s="16"/>
      <c r="AA155" s="16"/>
    </row>
    <row r="156" spans="1:27" ht="15.75" customHeight="1">
      <c r="A156" s="5"/>
      <c r="B156" s="16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6"/>
      <c r="U156" s="16"/>
      <c r="V156" s="16"/>
      <c r="W156" s="16"/>
      <c r="X156" s="16"/>
      <c r="Y156" s="16"/>
      <c r="Z156" s="16"/>
      <c r="AA156" s="16"/>
    </row>
    <row r="157" spans="1:27" ht="15.75" customHeight="1">
      <c r="A157" s="5"/>
      <c r="B157" s="16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6"/>
      <c r="U157" s="16"/>
      <c r="V157" s="16"/>
      <c r="W157" s="16"/>
      <c r="X157" s="16"/>
      <c r="Y157" s="16"/>
      <c r="Z157" s="16"/>
      <c r="AA157" s="16"/>
    </row>
    <row r="158" spans="1:27" ht="15.75" customHeight="1">
      <c r="A158" s="5"/>
      <c r="B158" s="16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6"/>
      <c r="U158" s="16"/>
      <c r="V158" s="16"/>
      <c r="W158" s="16"/>
      <c r="X158" s="16"/>
      <c r="Y158" s="16"/>
      <c r="Z158" s="16"/>
      <c r="AA158" s="16"/>
    </row>
    <row r="159" spans="1:27" ht="15.75" customHeight="1">
      <c r="A159" s="5"/>
      <c r="B159" s="16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6"/>
      <c r="U159" s="16"/>
      <c r="V159" s="16"/>
      <c r="W159" s="16"/>
      <c r="X159" s="16"/>
      <c r="Y159" s="16"/>
      <c r="Z159" s="16"/>
      <c r="AA159" s="16"/>
    </row>
    <row r="160" spans="1:27" ht="15.75" customHeight="1">
      <c r="A160" s="5"/>
      <c r="B160" s="16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6"/>
      <c r="U160" s="16"/>
      <c r="V160" s="16"/>
      <c r="W160" s="16"/>
      <c r="X160" s="16"/>
      <c r="Y160" s="16"/>
      <c r="Z160" s="16"/>
      <c r="AA160" s="16"/>
    </row>
    <row r="161" spans="1:27" ht="15.75" customHeight="1">
      <c r="A161" s="5"/>
      <c r="B161" s="16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6"/>
      <c r="U161" s="16"/>
      <c r="V161" s="16"/>
      <c r="W161" s="16"/>
      <c r="X161" s="16"/>
      <c r="Y161" s="16"/>
      <c r="Z161" s="16"/>
      <c r="AA161" s="16"/>
    </row>
    <row r="162" spans="1:27" ht="15.75" customHeight="1">
      <c r="A162" s="5"/>
      <c r="B162" s="16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6"/>
      <c r="U162" s="16"/>
      <c r="V162" s="16"/>
      <c r="W162" s="16"/>
      <c r="X162" s="16"/>
      <c r="Y162" s="16"/>
      <c r="Z162" s="16"/>
      <c r="AA162" s="16"/>
    </row>
    <row r="163" spans="1:27" ht="15.75" customHeight="1">
      <c r="A163" s="5"/>
      <c r="B163" s="16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6"/>
      <c r="U163" s="16"/>
      <c r="V163" s="16"/>
      <c r="W163" s="16"/>
      <c r="X163" s="16"/>
      <c r="Y163" s="16"/>
      <c r="Z163" s="16"/>
      <c r="AA163" s="16"/>
    </row>
    <row r="164" spans="1:27" ht="15.75" customHeight="1">
      <c r="A164" s="5"/>
      <c r="B164" s="16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6"/>
      <c r="U164" s="16"/>
      <c r="V164" s="16"/>
      <c r="W164" s="16"/>
      <c r="X164" s="16"/>
      <c r="Y164" s="16"/>
      <c r="Z164" s="16"/>
      <c r="AA164" s="16"/>
    </row>
    <row r="165" spans="1:27" ht="15.75" customHeight="1">
      <c r="A165" s="5"/>
      <c r="B165" s="16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6"/>
      <c r="U165" s="16"/>
      <c r="V165" s="16"/>
      <c r="W165" s="16"/>
      <c r="X165" s="16"/>
      <c r="Y165" s="16"/>
      <c r="Z165" s="16"/>
      <c r="AA165" s="16"/>
    </row>
    <row r="166" spans="1:27" ht="15.75" customHeight="1">
      <c r="A166" s="5"/>
      <c r="B166" s="16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6"/>
      <c r="U166" s="16"/>
      <c r="V166" s="16"/>
      <c r="W166" s="16"/>
      <c r="X166" s="16"/>
      <c r="Y166" s="16"/>
      <c r="Z166" s="16"/>
      <c r="AA166" s="16"/>
    </row>
    <row r="167" spans="1:27" ht="15.75" customHeight="1">
      <c r="A167" s="5"/>
      <c r="B167" s="16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6"/>
      <c r="U167" s="16"/>
      <c r="V167" s="16"/>
      <c r="W167" s="16"/>
      <c r="X167" s="16"/>
      <c r="Y167" s="16"/>
      <c r="Z167" s="16"/>
      <c r="AA167" s="16"/>
    </row>
    <row r="168" spans="1:27" ht="15.75" customHeight="1">
      <c r="A168" s="5"/>
      <c r="B168" s="16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6"/>
      <c r="U168" s="16"/>
      <c r="V168" s="16"/>
      <c r="W168" s="16"/>
      <c r="X168" s="16"/>
      <c r="Y168" s="16"/>
      <c r="Z168" s="16"/>
      <c r="AA168" s="16"/>
    </row>
    <row r="169" spans="1:27" ht="15.75" customHeight="1">
      <c r="A169" s="5"/>
      <c r="B169" s="16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6"/>
      <c r="U169" s="16"/>
      <c r="V169" s="16"/>
      <c r="W169" s="16"/>
      <c r="X169" s="16"/>
      <c r="Y169" s="16"/>
      <c r="Z169" s="16"/>
      <c r="AA169" s="16"/>
    </row>
    <row r="170" spans="1:27" ht="15.75" customHeight="1">
      <c r="A170" s="5"/>
      <c r="B170" s="16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6"/>
      <c r="U170" s="16"/>
      <c r="V170" s="16"/>
      <c r="W170" s="16"/>
      <c r="X170" s="16"/>
      <c r="Y170" s="16"/>
      <c r="Z170" s="16"/>
      <c r="AA170" s="16"/>
    </row>
    <row r="171" spans="1:27" ht="15.75" customHeight="1">
      <c r="A171" s="5"/>
      <c r="B171" s="16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6"/>
      <c r="U171" s="16"/>
      <c r="V171" s="16"/>
      <c r="W171" s="16"/>
      <c r="X171" s="16"/>
      <c r="Y171" s="16"/>
      <c r="Z171" s="16"/>
      <c r="AA171" s="16"/>
    </row>
    <row r="172" spans="1:27" ht="15.75" customHeight="1">
      <c r="A172" s="5"/>
      <c r="B172" s="16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6"/>
      <c r="U172" s="16"/>
      <c r="V172" s="16"/>
      <c r="W172" s="16"/>
      <c r="X172" s="16"/>
      <c r="Y172" s="16"/>
      <c r="Z172" s="16"/>
      <c r="AA172" s="16"/>
    </row>
    <row r="173" spans="1:27" ht="15.75" customHeight="1">
      <c r="A173" s="5"/>
      <c r="B173" s="16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6"/>
      <c r="U173" s="16"/>
      <c r="V173" s="16"/>
      <c r="W173" s="16"/>
      <c r="X173" s="16"/>
      <c r="Y173" s="16"/>
      <c r="Z173" s="16"/>
      <c r="AA173" s="16"/>
    </row>
    <row r="174" spans="1:27" ht="15.75" customHeight="1">
      <c r="A174" s="5"/>
      <c r="B174" s="16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6"/>
      <c r="U174" s="16"/>
      <c r="V174" s="16"/>
      <c r="W174" s="16"/>
      <c r="X174" s="16"/>
      <c r="Y174" s="16"/>
      <c r="Z174" s="16"/>
      <c r="AA174" s="16"/>
    </row>
    <row r="175" spans="1:27" ht="15.75" customHeight="1">
      <c r="A175" s="5"/>
      <c r="B175" s="16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6"/>
      <c r="U175" s="16"/>
      <c r="V175" s="16"/>
      <c r="W175" s="16"/>
      <c r="X175" s="16"/>
      <c r="Y175" s="16"/>
      <c r="Z175" s="16"/>
      <c r="AA175" s="16"/>
    </row>
    <row r="176" spans="1:27" ht="15.75" customHeight="1">
      <c r="A176" s="5"/>
      <c r="B176" s="16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6"/>
      <c r="U176" s="16"/>
      <c r="V176" s="16"/>
      <c r="W176" s="16"/>
      <c r="X176" s="16"/>
      <c r="Y176" s="16"/>
      <c r="Z176" s="16"/>
      <c r="AA176" s="16"/>
    </row>
    <row r="177" spans="1:27" ht="15.75" customHeight="1">
      <c r="A177" s="5"/>
      <c r="B177" s="16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6"/>
      <c r="U177" s="16"/>
      <c r="V177" s="16"/>
      <c r="W177" s="16"/>
      <c r="X177" s="16"/>
      <c r="Y177" s="16"/>
      <c r="Z177" s="16"/>
      <c r="AA177" s="16"/>
    </row>
    <row r="178" spans="1:27" ht="15.75" customHeight="1">
      <c r="A178" s="5"/>
      <c r="B178" s="16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6"/>
      <c r="U178" s="16"/>
      <c r="V178" s="16"/>
      <c r="W178" s="16"/>
      <c r="X178" s="16"/>
      <c r="Y178" s="16"/>
      <c r="Z178" s="16"/>
      <c r="AA178" s="16"/>
    </row>
    <row r="179" spans="1:27" ht="15.75" customHeight="1">
      <c r="A179" s="5"/>
      <c r="B179" s="16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6"/>
      <c r="U179" s="16"/>
      <c r="V179" s="16"/>
      <c r="W179" s="16"/>
      <c r="X179" s="16"/>
      <c r="Y179" s="16"/>
      <c r="Z179" s="16"/>
      <c r="AA179" s="16"/>
    </row>
    <row r="180" spans="1:27" ht="15.75" customHeight="1">
      <c r="A180" s="5"/>
      <c r="B180" s="16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6"/>
      <c r="U180" s="16"/>
      <c r="V180" s="16"/>
      <c r="W180" s="16"/>
      <c r="X180" s="16"/>
      <c r="Y180" s="16"/>
      <c r="Z180" s="16"/>
      <c r="AA180" s="16"/>
    </row>
    <row r="181" spans="1:27" ht="15.75" customHeight="1">
      <c r="A181" s="5"/>
      <c r="B181" s="16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6"/>
      <c r="U181" s="16"/>
      <c r="V181" s="16"/>
      <c r="W181" s="16"/>
      <c r="X181" s="16"/>
      <c r="Y181" s="16"/>
      <c r="Z181" s="16"/>
      <c r="AA181" s="16"/>
    </row>
    <row r="182" spans="1:27" ht="15.75" customHeight="1">
      <c r="A182" s="5"/>
      <c r="B182" s="16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6"/>
      <c r="U182" s="16"/>
      <c r="V182" s="16"/>
      <c r="W182" s="16"/>
      <c r="X182" s="16"/>
      <c r="Y182" s="16"/>
      <c r="Z182" s="16"/>
      <c r="AA182" s="16"/>
    </row>
    <row r="183" spans="1:27" ht="15.75" customHeight="1">
      <c r="A183" s="5"/>
      <c r="B183" s="16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6"/>
      <c r="U183" s="16"/>
      <c r="V183" s="16"/>
      <c r="W183" s="16"/>
      <c r="X183" s="16"/>
      <c r="Y183" s="16"/>
      <c r="Z183" s="16"/>
      <c r="AA183" s="16"/>
    </row>
    <row r="184" spans="1:27" ht="15.75" customHeight="1">
      <c r="A184" s="5"/>
      <c r="B184" s="16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6"/>
      <c r="U184" s="16"/>
      <c r="V184" s="16"/>
      <c r="W184" s="16"/>
      <c r="X184" s="16"/>
      <c r="Y184" s="16"/>
      <c r="Z184" s="16"/>
      <c r="AA184" s="16"/>
    </row>
  </sheetData>
  <mergeCells count="8">
    <mergeCell ref="B68:D68"/>
    <mergeCell ref="A57:A58"/>
    <mergeCell ref="A1:J1"/>
    <mergeCell ref="A7:A11"/>
    <mergeCell ref="A14:A18"/>
    <mergeCell ref="A21:A24"/>
    <mergeCell ref="A28:A30"/>
    <mergeCell ref="A43:A47"/>
  </mergeCells>
  <dataValidations xWindow="1003" yWindow="688" count="12">
    <dataValidation allowBlank="1" showInputMessage="1" showErrorMessage="1" prompt="Факультативный пункт. Не учитывается при автоматическом подсчете" sqref="B24 B11 B18 B47"/>
    <dataValidation allowBlank="1" showInputMessage="1" showErrorMessage="1" prompt="Введите целое число или оставьте ячейку пустой. Количество патентов не учитывается при автоматическом подсчете" sqref="D18:R18 D24:R24 D11:R11 D47:R47"/>
    <dataValidation type="whole" operator="equal" showInputMessage="1" showErrorMessage="1" error="Не заполнять! Настроена формула" prompt="Значение ячейки заполнится автоматически" sqref="S61:S66 S52:S58 S41:S50 S5:S30 S32:S39">
      <formula1>SUM(D5:J5)</formula1>
    </dataValidation>
    <dataValidation allowBlank="1" showInputMessage="1" showErrorMessage="1" prompt="Количество выданных справок" sqref="D49:R49"/>
    <dataValidation allowBlank="1" showInputMessage="1" showErrorMessage="1" prompt="Количество консультаций" sqref="D50:R50"/>
    <dataValidation type="whole" operator="equal" showInputMessage="1" showErrorMessage="1" error="Не заполнять! Настроена формула" prompt="Внимание! Ячейка заполнится автоматически из значений ниже" sqref="D7:R7 D43:R43">
      <formula1>D8+D9+D10+D11</formula1>
    </dataValidation>
    <dataValidation type="whole" operator="equal" showInputMessage="1" showErrorMessage="1" error="Не заполнять! Настоена формула" prompt="Внимание! Ячейка заполнится автоматически из значений ниже" sqref="D61:R61">
      <formula1>D62+D64+D66</formula1>
    </dataValidation>
    <dataValidation type="whole" operator="equal" showInputMessage="1" showErrorMessage="1" error="Не заполнять! Настроена формула" prompt="Внимание! Ячейка заполнится автоматически из значений ниже" sqref="D41:R41 D5:R5 D21:R21 D14:R14 D19:R19 D12:R12 D28:R28">
      <formula1>D6+D7</formula1>
    </dataValidation>
    <dataValidation type="whole" operator="lessThanOrEqual" showInputMessage="1" showErrorMessage="1" error="Количество зарегистрированных пользователей-студентов должно быть меньше или равно количеству зарегистрированных пользователей" sqref="R33 D33:K33 M33:O33">
      <formula1>D32</formula1>
    </dataValidation>
    <dataValidation type="whole" operator="lessThanOrEqual" showInputMessage="1" showErrorMessage="1" error="Введите значение меньшее, чем число специалистов с высшим образованием" prompt="Количество специалистов с высшим библиотечным образованием" sqref="D63:R63">
      <formula1>D62</formula1>
    </dataValidation>
    <dataValidation type="whole" operator="lessThanOrEqual" showInputMessage="1" showErrorMessage="1" error="Введите значение меньшее, чем число специалистов со средним специальным образованием" prompt="Количество специалистов со средне-специальным библиотечным образованием" sqref="D65:R65">
      <formula1>D64</formula1>
    </dataValidation>
    <dataValidation operator="equal" showInputMessage="1" showErrorMessage="1" sqref="S59:S60 S51 S40 S31"/>
  </dataValidations>
  <pageMargins left="0.7" right="0.7" top="0.75" bottom="0.75" header="0" footer="0"/>
  <pageSetup scale="5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kvg.lib</dc:creator>
  <cp:lastModifiedBy>Трофимова Лилия Александровна</cp:lastModifiedBy>
  <cp:lastPrinted>2023-12-19T06:57:44Z</cp:lastPrinted>
  <dcterms:created xsi:type="dcterms:W3CDTF">2020-06-10T05:56:59Z</dcterms:created>
  <dcterms:modified xsi:type="dcterms:W3CDTF">2024-10-23T04:19:40Z</dcterms:modified>
</cp:coreProperties>
</file>